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Pc23311258\g\001_大気\ウェブサイト公開用フォルダ\2025.Update（R6実施 有害大気）\"/>
    </mc:Choice>
  </mc:AlternateContent>
  <bookViews>
    <workbookView xWindow="120" yWindow="120" windowWidth="10320" windowHeight="7710"/>
  </bookViews>
  <sheets>
    <sheet name="R6 環境部" sheetId="6" r:id="rId1"/>
    <sheet name="R6 角島診療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47" i="4" l="1"/>
  <c r="P47" i="4"/>
  <c r="O47" i="4"/>
  <c r="Q45" i="4"/>
  <c r="P45" i="4"/>
  <c r="O45" i="4"/>
  <c r="Q43" i="4"/>
  <c r="P43" i="4"/>
  <c r="O43" i="4"/>
  <c r="Q41" i="4"/>
  <c r="P41" i="4"/>
  <c r="O41" i="4"/>
  <c r="Q39" i="4"/>
  <c r="P39" i="4"/>
  <c r="O39" i="4"/>
  <c r="Q37" i="4"/>
  <c r="P37" i="4"/>
  <c r="O37" i="4"/>
  <c r="Q35" i="4"/>
  <c r="P35" i="4"/>
  <c r="O35" i="4"/>
  <c r="Q33" i="4"/>
  <c r="P33" i="4"/>
  <c r="O33" i="4"/>
  <c r="Q31" i="4"/>
  <c r="P31" i="4"/>
  <c r="O31" i="4"/>
  <c r="Q29" i="4"/>
  <c r="P29" i="4"/>
  <c r="O29" i="4"/>
  <c r="Q27" i="4"/>
  <c r="P27" i="4"/>
  <c r="O27" i="4"/>
  <c r="Q25" i="4"/>
  <c r="P25" i="4"/>
  <c r="O25" i="4"/>
  <c r="Q23" i="4"/>
  <c r="P23" i="4"/>
  <c r="O23" i="4"/>
  <c r="Q21" i="4"/>
  <c r="P21" i="4"/>
  <c r="O21" i="4"/>
  <c r="Q19" i="4"/>
  <c r="P19" i="4"/>
  <c r="O19" i="4"/>
  <c r="Q17" i="4"/>
  <c r="P17" i="4"/>
  <c r="O17" i="4"/>
  <c r="Q15" i="4"/>
  <c r="P15" i="4"/>
  <c r="O15" i="4"/>
  <c r="Q13" i="4"/>
  <c r="P13" i="4"/>
  <c r="O13" i="4"/>
  <c r="Q11" i="4"/>
  <c r="P11" i="4"/>
  <c r="O11" i="4"/>
  <c r="Q9" i="4"/>
  <c r="P9" i="4"/>
  <c r="O9" i="4"/>
  <c r="Q7" i="4"/>
  <c r="P7" i="4"/>
  <c r="O7" i="4"/>
  <c r="Q47" i="6"/>
  <c r="P47" i="6"/>
  <c r="O47" i="6"/>
  <c r="Q45" i="6"/>
  <c r="P45" i="6"/>
  <c r="O45" i="6"/>
  <c r="Q43" i="6"/>
  <c r="P43" i="6"/>
  <c r="O43" i="6"/>
  <c r="Q41" i="6"/>
  <c r="P41" i="6"/>
  <c r="O41" i="6"/>
  <c r="Q39" i="6"/>
  <c r="P39" i="6"/>
  <c r="O39" i="6"/>
  <c r="Q37" i="6"/>
  <c r="P37" i="6"/>
  <c r="O37" i="6"/>
  <c r="Q35" i="6"/>
  <c r="P35" i="6"/>
  <c r="O35" i="6"/>
  <c r="Q33" i="6"/>
  <c r="P33" i="6"/>
  <c r="O33" i="6"/>
  <c r="Q31" i="6"/>
  <c r="P31" i="6"/>
  <c r="O31" i="6"/>
  <c r="Q29" i="6"/>
  <c r="P29" i="6"/>
  <c r="O29" i="6"/>
  <c r="Q27" i="6"/>
  <c r="P27" i="6"/>
  <c r="O27" i="6"/>
  <c r="Q25" i="6"/>
  <c r="P25" i="6"/>
  <c r="O25" i="6"/>
  <c r="Q23" i="6"/>
  <c r="P23" i="6"/>
  <c r="O23" i="6"/>
  <c r="Q21" i="6"/>
  <c r="P21" i="6"/>
  <c r="O21" i="6"/>
  <c r="Q19" i="6"/>
  <c r="P19" i="6"/>
  <c r="O19" i="6"/>
  <c r="Q17" i="6"/>
  <c r="P17" i="6"/>
  <c r="O17" i="6"/>
  <c r="Q15" i="6"/>
  <c r="P15" i="6"/>
  <c r="O15" i="6"/>
  <c r="Q13" i="6"/>
  <c r="P13" i="6"/>
  <c r="O13" i="6"/>
  <c r="Q11" i="6"/>
  <c r="P11" i="6"/>
  <c r="O11" i="6"/>
  <c r="Q9" i="6"/>
  <c r="P9" i="6"/>
  <c r="O9" i="6"/>
  <c r="Q7" i="6"/>
  <c r="P7" i="6"/>
  <c r="O7" i="6"/>
</calcChain>
</file>

<file path=xl/sharedStrings.xml><?xml version="1.0" encoding="utf-8"?>
<sst xmlns="http://schemas.openxmlformats.org/spreadsheetml/2006/main" count="229" uniqueCount="61">
  <si>
    <t>下関市環境部</t>
    <rPh sb="0" eb="3">
      <t>シモノセキシ</t>
    </rPh>
    <rPh sb="3" eb="6">
      <t>カンキョウブ</t>
    </rPh>
    <phoneticPr fontId="1"/>
  </si>
  <si>
    <t>ベンゼン</t>
  </si>
  <si>
    <t>アクリロニトリル</t>
  </si>
  <si>
    <t>塩化ビニルモノマー</t>
    <rPh sb="0" eb="2">
      <t>エンカ</t>
    </rPh>
    <phoneticPr fontId="1"/>
  </si>
  <si>
    <t>テトラクロロエチレン</t>
  </si>
  <si>
    <t>ジクロロメタン</t>
  </si>
  <si>
    <t>トリクロロエチレン</t>
  </si>
  <si>
    <t>水銀及びその化合物</t>
    <rPh sb="0" eb="2">
      <t>スイギン</t>
    </rPh>
    <rPh sb="2" eb="3">
      <t>オヨ</t>
    </rPh>
    <rPh sb="6" eb="9">
      <t>カゴウブツ</t>
    </rPh>
    <phoneticPr fontId="1"/>
  </si>
  <si>
    <t>ニッケル化合物</t>
    <rPh sb="4" eb="7">
      <t>カゴウブツ</t>
    </rPh>
    <phoneticPr fontId="1"/>
  </si>
  <si>
    <t>※</t>
  </si>
  <si>
    <t>クロロホルム</t>
  </si>
  <si>
    <t>1,2-ジクロロエタン</t>
  </si>
  <si>
    <t>1,3-ブタジエン</t>
  </si>
  <si>
    <t>ヒ素及びその化合物</t>
    <rPh sb="1" eb="2">
      <t>ソ</t>
    </rPh>
    <rPh sb="2" eb="3">
      <t>オヨ</t>
    </rPh>
    <rPh sb="6" eb="9">
      <t>カゴウブツ</t>
    </rPh>
    <phoneticPr fontId="1"/>
  </si>
  <si>
    <t>ホルムアルデヒド</t>
  </si>
  <si>
    <t>アセトアルデヒド</t>
  </si>
  <si>
    <t>酸化エチレン</t>
    <rPh sb="0" eb="2">
      <t>サンカ</t>
    </rPh>
    <phoneticPr fontId="1"/>
  </si>
  <si>
    <t>ベリリウム及びその化合物</t>
    <rPh sb="5" eb="6">
      <t>オヨ</t>
    </rPh>
    <rPh sb="9" eb="12">
      <t>カゴウブツ</t>
    </rPh>
    <phoneticPr fontId="1"/>
  </si>
  <si>
    <t>8月</t>
  </si>
  <si>
    <t>3月</t>
  </si>
  <si>
    <t>ベンゾ[a]ピレン</t>
  </si>
  <si>
    <t>7月</t>
  </si>
  <si>
    <t>マンガン及びその化合物</t>
    <rPh sb="4" eb="5">
      <t>オヨ</t>
    </rPh>
    <rPh sb="8" eb="11">
      <t>カゴウブツ</t>
    </rPh>
    <phoneticPr fontId="1"/>
  </si>
  <si>
    <t>最大値</t>
    <rPh sb="0" eb="3">
      <t>サイダイチ</t>
    </rPh>
    <phoneticPr fontId="1"/>
  </si>
  <si>
    <t>4月</t>
    <rPh sb="1" eb="2">
      <t>ガツ</t>
    </rPh>
    <phoneticPr fontId="1"/>
  </si>
  <si>
    <t>11月</t>
  </si>
  <si>
    <t>クロム及びその化合物</t>
    <rPh sb="3" eb="4">
      <t>オヨ</t>
    </rPh>
    <rPh sb="7" eb="10">
      <t>カゴウブツ</t>
    </rPh>
    <phoneticPr fontId="1"/>
  </si>
  <si>
    <t>最小値</t>
    <rPh sb="0" eb="3">
      <t>サイショウチ</t>
    </rPh>
    <phoneticPr fontId="1"/>
  </si>
  <si>
    <t>5月</t>
  </si>
  <si>
    <t>6月</t>
  </si>
  <si>
    <t>9月</t>
  </si>
  <si>
    <t>10月</t>
  </si>
  <si>
    <t>12月</t>
  </si>
  <si>
    <t>1月</t>
  </si>
  <si>
    <t>2月</t>
  </si>
  <si>
    <t>ND　：　検出下限値未満（検出下限値の1/2の値）。</t>
    <rPh sb="5" eb="7">
      <t>ケンシュツ</t>
    </rPh>
    <rPh sb="7" eb="10">
      <t>カゲンチ</t>
    </rPh>
    <rPh sb="10" eb="12">
      <t>ミマン</t>
    </rPh>
    <rPh sb="13" eb="15">
      <t>ケンシュツ</t>
    </rPh>
    <rPh sb="15" eb="18">
      <t>カゲンチ</t>
    </rPh>
    <rPh sb="23" eb="24">
      <t>アタイ</t>
    </rPh>
    <phoneticPr fontId="1"/>
  </si>
  <si>
    <t>平均値</t>
    <rPh sb="0" eb="3">
      <t>ヘイキンチ</t>
    </rPh>
    <phoneticPr fontId="1"/>
  </si>
  <si>
    <t>物質名</t>
    <rPh sb="0" eb="2">
      <t>ブッシツ</t>
    </rPh>
    <rPh sb="2" eb="3">
      <t>メイ</t>
    </rPh>
    <phoneticPr fontId="1"/>
  </si>
  <si>
    <t>※　：　検出下限値以上、定量下限値未満（そのままの値）。</t>
    <rPh sb="4" eb="6">
      <t>ケンシュツ</t>
    </rPh>
    <rPh sb="6" eb="9">
      <t>カゲンチ</t>
    </rPh>
    <rPh sb="9" eb="11">
      <t>イジョウ</t>
    </rPh>
    <rPh sb="12" eb="14">
      <t>テイリョウ</t>
    </rPh>
    <rPh sb="14" eb="17">
      <t>カゲンチ</t>
    </rPh>
    <rPh sb="17" eb="19">
      <t>ミマン</t>
    </rPh>
    <rPh sb="25" eb="26">
      <t>アタイ</t>
    </rPh>
    <phoneticPr fontId="1"/>
  </si>
  <si>
    <t>単位</t>
    <rPh sb="0" eb="2">
      <t>タンイ</t>
    </rPh>
    <phoneticPr fontId="1"/>
  </si>
  <si>
    <t>μg/㎥</t>
  </si>
  <si>
    <t>トルエン</t>
  </si>
  <si>
    <t>塩化メチル</t>
    <rPh sb="0" eb="2">
      <t>エンカ</t>
    </rPh>
    <phoneticPr fontId="1"/>
  </si>
  <si>
    <t>ｎg/㎥</t>
  </si>
  <si>
    <t>ND</t>
  </si>
  <si>
    <t>令和６年度測定結果</t>
    <rPh sb="0" eb="2">
      <t>レイワ</t>
    </rPh>
    <rPh sb="3" eb="5">
      <t>ネンド</t>
    </rPh>
    <rPh sb="5" eb="9">
      <t>ソクテイケッカ</t>
    </rPh>
    <phoneticPr fontId="1"/>
  </si>
  <si>
    <t>ND</t>
    <phoneticPr fontId="1"/>
  </si>
  <si>
    <t>※</t>
    <phoneticPr fontId="1"/>
  </si>
  <si>
    <t>ND</t>
    <phoneticPr fontId="1"/>
  </si>
  <si>
    <t>ND</t>
    <phoneticPr fontId="1"/>
  </si>
  <si>
    <t>ND</t>
    <phoneticPr fontId="1"/>
  </si>
  <si>
    <t>※</t>
    <phoneticPr fontId="1"/>
  </si>
  <si>
    <t>ND</t>
    <phoneticPr fontId="1"/>
  </si>
  <si>
    <t>※</t>
    <phoneticPr fontId="1"/>
  </si>
  <si>
    <t>ND</t>
    <phoneticPr fontId="1"/>
  </si>
  <si>
    <t>ND</t>
    <phoneticPr fontId="1"/>
  </si>
  <si>
    <t>※</t>
    <phoneticPr fontId="1"/>
  </si>
  <si>
    <t>ND</t>
    <phoneticPr fontId="1"/>
  </si>
  <si>
    <t>※</t>
    <phoneticPr fontId="1"/>
  </si>
  <si>
    <t>ND</t>
    <phoneticPr fontId="1"/>
  </si>
  <si>
    <t>角島診療所</t>
    <rPh sb="0" eb="2">
      <t>ツノシマ</t>
    </rPh>
    <rPh sb="2" eb="5">
      <t>シンリョウジョ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</si>
</sst>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000"/>
    <numFmt numFmtId="178" formatCode="0.000"/>
    <numFmt numFmtId="179" formatCode="0.00000"/>
  </numFmts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11"/>
      <name val="ＭＳ Ｐゴシック"/>
      <family val="3"/>
      <scheme val="minor"/>
    </font>
    <font>
      <b/>
      <sz val="11"/>
      <name val="ＭＳ Ｐゴシック"/>
      <family val="2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FF0000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2" fontId="0" fillId="3" borderId="2" xfId="0" applyNumberForma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176" fontId="0" fillId="3" borderId="2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7" fontId="0" fillId="3" borderId="2" xfId="0" applyNumberFormat="1" applyFill="1" applyBorder="1">
      <alignment vertical="center"/>
    </xf>
    <xf numFmtId="0" fontId="0" fillId="3" borderId="2" xfId="0" applyFill="1" applyBorder="1">
      <alignment vertical="center"/>
    </xf>
    <xf numFmtId="2" fontId="0" fillId="0" borderId="2" xfId="0" applyNumberFormat="1" applyFill="1" applyBorder="1">
      <alignment vertical="center"/>
    </xf>
    <xf numFmtId="178" fontId="0" fillId="3" borderId="2" xfId="0" applyNumberFormat="1" applyFill="1" applyBorder="1">
      <alignment vertical="center"/>
    </xf>
    <xf numFmtId="0" fontId="3" fillId="3" borderId="2" xfId="0" applyFont="1" applyFill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178" fontId="3" fillId="0" borderId="2" xfId="0" applyNumberFormat="1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3" fillId="0" borderId="2" xfId="0" applyNumberFormat="1" applyFon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179" fontId="0" fillId="0" borderId="2" xfId="0" applyNumberFormat="1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78" fontId="3" fillId="3" borderId="2" xfId="0" applyNumberFormat="1" applyFont="1" applyFill="1" applyBorder="1">
      <alignment vertical="center"/>
    </xf>
    <xf numFmtId="2" fontId="3" fillId="0" borderId="2" xfId="0" applyNumberFormat="1" applyFont="1" applyFill="1" applyBorder="1">
      <alignment vertical="center"/>
    </xf>
    <xf numFmtId="1" fontId="3" fillId="0" borderId="2" xfId="0" applyNumberFormat="1" applyFont="1" applyFill="1" applyBorder="1">
      <alignment vertical="center"/>
    </xf>
    <xf numFmtId="178" fontId="0" fillId="0" borderId="2" xfId="0" applyNumberFormat="1" applyFill="1" applyBorder="1">
      <alignment vertical="center"/>
    </xf>
    <xf numFmtId="177" fontId="3" fillId="0" borderId="2" xfId="0" applyNumberFormat="1" applyFont="1" applyFill="1" applyBorder="1">
      <alignment vertical="center"/>
    </xf>
    <xf numFmtId="177" fontId="0" fillId="0" borderId="2" xfId="0" applyNumberFormat="1" applyFont="1" applyFill="1" applyBorder="1">
      <alignment vertical="center"/>
    </xf>
    <xf numFmtId="179" fontId="0" fillId="3" borderId="2" xfId="0" applyNumberFormat="1" applyFill="1" applyBorder="1">
      <alignment vertical="center"/>
    </xf>
    <xf numFmtId="0" fontId="2" fillId="4" borderId="4" xfId="0" applyFont="1" applyFill="1" applyBorder="1" applyAlignment="1">
      <alignment horizontal="center" vertical="center"/>
    </xf>
    <xf numFmtId="177" fontId="0" fillId="0" borderId="2" xfId="0" applyNumberForma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1" fontId="0" fillId="0" borderId="2" xfId="0" applyNumberFormat="1" applyFont="1" applyFill="1" applyBorder="1" applyAlignment="1">
      <alignment horizontal="right" vertical="center"/>
    </xf>
    <xf numFmtId="1" fontId="0" fillId="0" borderId="3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right" vertical="center"/>
    </xf>
    <xf numFmtId="176" fontId="0" fillId="3" borderId="3" xfId="0" applyNumberFormat="1" applyFont="1" applyFill="1" applyBorder="1" applyAlignment="1">
      <alignment horizontal="right" vertical="center"/>
    </xf>
    <xf numFmtId="2" fontId="0" fillId="0" borderId="2" xfId="0" applyNumberFormat="1" applyFont="1" applyFill="1" applyBorder="1" applyAlignment="1">
      <alignment horizontal="right" vertical="center"/>
    </xf>
    <xf numFmtId="2" fontId="0" fillId="0" borderId="3" xfId="0" applyNumberFormat="1" applyFont="1" applyFill="1" applyBorder="1" applyAlignment="1">
      <alignment horizontal="right" vertical="center"/>
    </xf>
    <xf numFmtId="177" fontId="0" fillId="3" borderId="2" xfId="0" applyNumberFormat="1" applyFont="1" applyFill="1" applyBorder="1" applyAlignment="1">
      <alignment horizontal="right" vertical="center"/>
    </xf>
    <xf numFmtId="177" fontId="0" fillId="3" borderId="3" xfId="0" applyNumberFormat="1" applyFont="1" applyFill="1" applyBorder="1" applyAlignment="1">
      <alignment horizontal="right" vertical="center"/>
    </xf>
    <xf numFmtId="178" fontId="0" fillId="3" borderId="2" xfId="0" applyNumberFormat="1" applyFont="1" applyFill="1" applyBorder="1" applyAlignment="1">
      <alignment horizontal="right" vertical="center"/>
    </xf>
    <xf numFmtId="178" fontId="0" fillId="3" borderId="3" xfId="0" applyNumberFormat="1" applyFont="1" applyFill="1" applyBorder="1" applyAlignment="1">
      <alignment horizontal="right" vertical="center"/>
    </xf>
    <xf numFmtId="2" fontId="0" fillId="3" borderId="2" xfId="0" applyNumberFormat="1" applyFont="1" applyFill="1" applyBorder="1" applyAlignment="1">
      <alignment horizontal="right" vertical="center"/>
    </xf>
    <xf numFmtId="2" fontId="0" fillId="3" borderId="3" xfId="0" applyNumberFormat="1" applyFont="1" applyFill="1" applyBorder="1" applyAlignment="1">
      <alignment horizontal="right" vertical="center"/>
    </xf>
    <xf numFmtId="178" fontId="0" fillId="0" borderId="2" xfId="0" applyNumberFormat="1" applyFont="1" applyFill="1" applyBorder="1" applyAlignment="1">
      <alignment horizontal="right" vertical="center"/>
    </xf>
    <xf numFmtId="178" fontId="0" fillId="0" borderId="3" xfId="0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177" fontId="0" fillId="0" borderId="3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9" fontId="0" fillId="3" borderId="2" xfId="0" applyNumberFormat="1" applyFont="1" applyFill="1" applyBorder="1" applyAlignment="1">
      <alignment horizontal="right" vertical="center"/>
    </xf>
    <xf numFmtId="179" fontId="0" fillId="3" borderId="3" xfId="0" applyNumberFormat="1" applyFont="1" applyFill="1" applyBorder="1" applyAlignment="1">
      <alignment horizontal="right" vertical="center"/>
    </xf>
    <xf numFmtId="179" fontId="0" fillId="0" borderId="2" xfId="0" applyNumberFormat="1" applyFont="1" applyFill="1" applyBorder="1" applyAlignment="1">
      <alignment horizontal="right" vertical="center"/>
    </xf>
    <xf numFmtId="179" fontId="0" fillId="0" borderId="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showGridLines="0" tabSelected="1" zoomScale="82" zoomScaleNormal="82" workbookViewId="0">
      <pane xSplit="2" ySplit="6" topLeftCell="C7" activePane="bottomRight" state="frozen"/>
      <selection pane="topRight"/>
      <selection pane="bottomLeft"/>
      <selection pane="bottomRight" activeCell="P47" sqref="P47:P48"/>
    </sheetView>
  </sheetViews>
  <sheetFormatPr defaultRowHeight="13.5" x14ac:dyDescent="0.15"/>
  <cols>
    <col min="1" max="1" width="23.875" style="1" bestFit="1" customWidth="1"/>
    <col min="2" max="2" width="7.125" style="1" bestFit="1" customWidth="1"/>
    <col min="3" max="17" width="10" customWidth="1"/>
  </cols>
  <sheetData>
    <row r="1" spans="1:17" ht="5.0999999999999996" customHeight="1" x14ac:dyDescent="0.15"/>
    <row r="2" spans="1:17" x14ac:dyDescent="0.15">
      <c r="A2" s="1" t="s">
        <v>45</v>
      </c>
    </row>
    <row r="3" spans="1:17" x14ac:dyDescent="0.15">
      <c r="A3" s="1" t="s">
        <v>0</v>
      </c>
    </row>
    <row r="4" spans="1:17" ht="2.4500000000000002" customHeight="1" x14ac:dyDescent="0.15"/>
    <row r="5" spans="1:17" x14ac:dyDescent="0.15">
      <c r="A5" s="56" t="s">
        <v>37</v>
      </c>
      <c r="B5" s="57" t="s">
        <v>39</v>
      </c>
      <c r="C5" s="56" t="s">
        <v>24</v>
      </c>
      <c r="D5" s="56" t="s">
        <v>28</v>
      </c>
      <c r="E5" s="56" t="s">
        <v>29</v>
      </c>
      <c r="F5" s="56" t="s">
        <v>21</v>
      </c>
      <c r="G5" s="56" t="s">
        <v>18</v>
      </c>
      <c r="H5" s="56" t="s">
        <v>30</v>
      </c>
      <c r="I5" s="56" t="s">
        <v>31</v>
      </c>
      <c r="J5" s="56" t="s">
        <v>25</v>
      </c>
      <c r="K5" s="56" t="s">
        <v>32</v>
      </c>
      <c r="L5" s="56" t="s">
        <v>33</v>
      </c>
      <c r="M5" s="56" t="s">
        <v>34</v>
      </c>
      <c r="N5" s="56" t="s">
        <v>19</v>
      </c>
      <c r="O5" s="56" t="s">
        <v>36</v>
      </c>
      <c r="P5" s="56" t="s">
        <v>27</v>
      </c>
      <c r="Q5" s="56" t="s">
        <v>23</v>
      </c>
    </row>
    <row r="6" spans="1:17" x14ac:dyDescent="0.15">
      <c r="A6" s="56"/>
      <c r="B6" s="58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x14ac:dyDescent="0.15">
      <c r="A7" s="37" t="s">
        <v>1</v>
      </c>
      <c r="B7" s="38" t="s">
        <v>40</v>
      </c>
      <c r="C7" s="2">
        <v>0.65</v>
      </c>
      <c r="D7" s="9">
        <v>0.92</v>
      </c>
      <c r="E7" s="2">
        <v>0.31</v>
      </c>
      <c r="F7" s="2">
        <v>0.46</v>
      </c>
      <c r="G7" s="2">
        <v>0.37</v>
      </c>
      <c r="H7" s="2">
        <v>0.52</v>
      </c>
      <c r="I7" s="9">
        <v>0.33</v>
      </c>
      <c r="J7" s="2">
        <v>0.41</v>
      </c>
      <c r="K7" s="6">
        <v>1.3</v>
      </c>
      <c r="L7" s="2">
        <v>0.5</v>
      </c>
      <c r="M7" s="2">
        <v>0.7</v>
      </c>
      <c r="N7" s="2">
        <v>0.35</v>
      </c>
      <c r="O7" s="48">
        <f>AVERAGE(C7:N7)</f>
        <v>0.56833333333333336</v>
      </c>
      <c r="P7" s="48">
        <f>MIN(C7:N7)</f>
        <v>0.31</v>
      </c>
      <c r="Q7" s="40">
        <f>MAX(C7:N7)</f>
        <v>1.3</v>
      </c>
    </row>
    <row r="8" spans="1:17" x14ac:dyDescent="0.15">
      <c r="A8" s="37"/>
      <c r="B8" s="39"/>
      <c r="C8" s="3"/>
      <c r="D8" s="17"/>
      <c r="E8" s="17"/>
      <c r="F8" s="17"/>
      <c r="G8" s="17"/>
      <c r="H8" s="17"/>
      <c r="I8" s="17"/>
      <c r="J8" s="17"/>
      <c r="K8" s="17"/>
      <c r="L8" s="3"/>
      <c r="M8" s="17"/>
      <c r="N8" s="17"/>
      <c r="O8" s="49"/>
      <c r="P8" s="49"/>
      <c r="Q8" s="52"/>
    </row>
    <row r="9" spans="1:17" x14ac:dyDescent="0.15">
      <c r="A9" s="30" t="s">
        <v>6</v>
      </c>
      <c r="B9" s="31" t="s">
        <v>40</v>
      </c>
      <c r="C9" s="4">
        <v>4.4999999999999997E-3</v>
      </c>
      <c r="D9" s="18">
        <v>1.3500000000000001E-3</v>
      </c>
      <c r="E9" s="4">
        <v>5.4999999999999997E-3</v>
      </c>
      <c r="F9" s="4">
        <v>4.0000000000000001E-3</v>
      </c>
      <c r="G9" s="4">
        <v>1.25E-3</v>
      </c>
      <c r="H9" s="4">
        <v>4.4999999999999997E-3</v>
      </c>
      <c r="I9" s="4">
        <v>2.5000000000000001E-3</v>
      </c>
      <c r="J9" s="4">
        <v>1.7000000000000001E-2</v>
      </c>
      <c r="K9" s="4">
        <v>8.0000000000000002E-3</v>
      </c>
      <c r="L9" s="23">
        <v>2.7E-2</v>
      </c>
      <c r="M9" s="28">
        <v>8.5000000000000006E-3</v>
      </c>
      <c r="N9" s="4">
        <v>7.0000000000000001E-3</v>
      </c>
      <c r="O9" s="54">
        <f>AVERAGE(C9:N9)</f>
        <v>7.5916666666666676E-3</v>
      </c>
      <c r="P9" s="61">
        <f>MIN(C9:N9)</f>
        <v>1.25E-3</v>
      </c>
      <c r="Q9" s="50">
        <f>MAX(C9:N9)</f>
        <v>2.7E-2</v>
      </c>
    </row>
    <row r="10" spans="1:17" x14ac:dyDescent="0.15">
      <c r="A10" s="30"/>
      <c r="B10" s="32"/>
      <c r="C10" s="5" t="s">
        <v>44</v>
      </c>
      <c r="D10" s="5" t="s">
        <v>44</v>
      </c>
      <c r="E10" s="5" t="s">
        <v>44</v>
      </c>
      <c r="F10" s="5" t="s">
        <v>44</v>
      </c>
      <c r="G10" s="5" t="s">
        <v>44</v>
      </c>
      <c r="H10" s="5" t="s">
        <v>46</v>
      </c>
      <c r="I10" s="5" t="s">
        <v>48</v>
      </c>
      <c r="J10" s="5"/>
      <c r="K10" s="5" t="s">
        <v>52</v>
      </c>
      <c r="L10" s="5" t="s">
        <v>56</v>
      </c>
      <c r="M10" s="5" t="s">
        <v>57</v>
      </c>
      <c r="N10" s="5" t="s">
        <v>59</v>
      </c>
      <c r="O10" s="55"/>
      <c r="P10" s="62"/>
      <c r="Q10" s="51"/>
    </row>
    <row r="11" spans="1:17" x14ac:dyDescent="0.15">
      <c r="A11" s="37" t="s">
        <v>41</v>
      </c>
      <c r="B11" s="38" t="s">
        <v>40</v>
      </c>
      <c r="C11" s="6">
        <v>4.5</v>
      </c>
      <c r="D11" s="9">
        <v>5.8</v>
      </c>
      <c r="E11" s="6">
        <v>1.7</v>
      </c>
      <c r="F11" s="9">
        <v>2.2000000000000002</v>
      </c>
      <c r="G11" s="9">
        <v>1.7</v>
      </c>
      <c r="H11" s="6">
        <v>1.8</v>
      </c>
      <c r="I11" s="9">
        <v>1.6</v>
      </c>
      <c r="J11" s="6">
        <v>1.5</v>
      </c>
      <c r="K11" s="6">
        <v>4.5</v>
      </c>
      <c r="L11" s="9">
        <v>4.8</v>
      </c>
      <c r="M11" s="6">
        <v>2.9</v>
      </c>
      <c r="N11" s="6">
        <v>1.1000000000000001</v>
      </c>
      <c r="O11" s="40">
        <f>AVERAGE(C11:N11)</f>
        <v>2.8416666666666668</v>
      </c>
      <c r="P11" s="40">
        <f>MIN(C11:N11)</f>
        <v>1.1000000000000001</v>
      </c>
      <c r="Q11" s="40">
        <f>MAX(C11:N11)</f>
        <v>5.8</v>
      </c>
    </row>
    <row r="12" spans="1:17" x14ac:dyDescent="0.15">
      <c r="A12" s="37"/>
      <c r="B12" s="39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1"/>
      <c r="P12" s="41"/>
      <c r="Q12" s="52"/>
    </row>
    <row r="13" spans="1:17" x14ac:dyDescent="0.15">
      <c r="A13" s="30" t="s">
        <v>42</v>
      </c>
      <c r="B13" s="31" t="s">
        <v>40</v>
      </c>
      <c r="C13" s="7">
        <v>2.1</v>
      </c>
      <c r="D13" s="7">
        <v>2.9</v>
      </c>
      <c r="E13" s="7">
        <v>2</v>
      </c>
      <c r="F13" s="7">
        <v>2</v>
      </c>
      <c r="G13" s="7">
        <v>2</v>
      </c>
      <c r="H13" s="7">
        <v>1.8</v>
      </c>
      <c r="I13" s="7">
        <v>1.7</v>
      </c>
      <c r="J13" s="7">
        <v>1.6</v>
      </c>
      <c r="K13" s="7">
        <v>1.9</v>
      </c>
      <c r="L13" s="7">
        <v>1.6</v>
      </c>
      <c r="M13" s="7">
        <v>2</v>
      </c>
      <c r="N13" s="7">
        <v>1.8</v>
      </c>
      <c r="O13" s="33">
        <f>AVERAGE(C13:N13)</f>
        <v>1.9500000000000002</v>
      </c>
      <c r="P13" s="33">
        <f>MIN(C13:N13)</f>
        <v>1.6</v>
      </c>
      <c r="Q13" s="33">
        <f>MAX(C13:N13)</f>
        <v>2.9</v>
      </c>
    </row>
    <row r="14" spans="1:17" x14ac:dyDescent="0.15">
      <c r="A14" s="30"/>
      <c r="B14" s="32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34"/>
      <c r="P14" s="34"/>
      <c r="Q14" s="53"/>
    </row>
    <row r="15" spans="1:17" x14ac:dyDescent="0.15">
      <c r="A15" s="37" t="s">
        <v>4</v>
      </c>
      <c r="B15" s="38" t="s">
        <v>40</v>
      </c>
      <c r="C15" s="8">
        <v>7.4999999999999997E-3</v>
      </c>
      <c r="D15" s="11">
        <v>0.06</v>
      </c>
      <c r="E15" s="11">
        <v>3.4000000000000002E-2</v>
      </c>
      <c r="F15" s="11">
        <v>2E-3</v>
      </c>
      <c r="G15" s="9">
        <v>3.5000000000000001E-3</v>
      </c>
      <c r="H15" s="9">
        <v>6.0000000000000001E-3</v>
      </c>
      <c r="I15" s="8">
        <v>3.5000000000000001E-3</v>
      </c>
      <c r="J15" s="8">
        <v>2.5000000000000001E-3</v>
      </c>
      <c r="K15" s="9">
        <v>4.0000000000000001E-3</v>
      </c>
      <c r="L15" s="9">
        <v>7.4999999999999997E-3</v>
      </c>
      <c r="M15" s="9">
        <v>1.0999999999999999E-2</v>
      </c>
      <c r="N15" s="8">
        <v>3.5000000000000001E-3</v>
      </c>
      <c r="O15" s="46">
        <f>AVERAGE(C15:N15)</f>
        <v>1.2083333333333337E-2</v>
      </c>
      <c r="P15" s="46">
        <f>MIN(C15:N15)</f>
        <v>2E-3</v>
      </c>
      <c r="Q15" s="46">
        <f>MAX(C15:N15)</f>
        <v>0.06</v>
      </c>
    </row>
    <row r="16" spans="1:17" x14ac:dyDescent="0.15">
      <c r="A16" s="37"/>
      <c r="B16" s="39"/>
      <c r="C16" s="3" t="s">
        <v>44</v>
      </c>
      <c r="D16" s="3"/>
      <c r="E16" s="3" t="s">
        <v>9</v>
      </c>
      <c r="F16" s="3" t="s">
        <v>44</v>
      </c>
      <c r="G16" s="3" t="s">
        <v>44</v>
      </c>
      <c r="H16" s="3" t="s">
        <v>46</v>
      </c>
      <c r="I16" s="3" t="s">
        <v>48</v>
      </c>
      <c r="J16" s="3" t="s">
        <v>50</v>
      </c>
      <c r="K16" s="3" t="s">
        <v>52</v>
      </c>
      <c r="L16" s="3" t="s">
        <v>55</v>
      </c>
      <c r="M16" s="3" t="s">
        <v>57</v>
      </c>
      <c r="N16" s="3" t="s">
        <v>59</v>
      </c>
      <c r="O16" s="47"/>
      <c r="P16" s="47"/>
      <c r="Q16" s="47"/>
    </row>
    <row r="17" spans="1:17" x14ac:dyDescent="0.15">
      <c r="A17" s="30" t="s">
        <v>5</v>
      </c>
      <c r="B17" s="31" t="s">
        <v>40</v>
      </c>
      <c r="C17" s="4">
        <v>0.78</v>
      </c>
      <c r="D17" s="7">
        <v>1.1000000000000001</v>
      </c>
      <c r="E17" s="4">
        <v>1.6</v>
      </c>
      <c r="F17" s="4">
        <v>0.41</v>
      </c>
      <c r="G17" s="10">
        <v>0.96</v>
      </c>
      <c r="H17" s="10">
        <v>0.57999999999999996</v>
      </c>
      <c r="I17" s="10">
        <v>0.44</v>
      </c>
      <c r="J17" s="10">
        <v>0.37</v>
      </c>
      <c r="K17" s="7">
        <v>1.2</v>
      </c>
      <c r="L17" s="4">
        <v>0.75</v>
      </c>
      <c r="M17" s="10">
        <v>0.41</v>
      </c>
      <c r="N17" s="10">
        <v>0.46</v>
      </c>
      <c r="O17" s="42">
        <f>AVERAGE(C17:N17)</f>
        <v>0.75500000000000023</v>
      </c>
      <c r="P17" s="42">
        <f>MIN(C17:N17)</f>
        <v>0.37</v>
      </c>
      <c r="Q17" s="33">
        <f>MAX(C17:N17)</f>
        <v>1.6</v>
      </c>
    </row>
    <row r="18" spans="1:17" x14ac:dyDescent="0.15">
      <c r="A18" s="30"/>
      <c r="B18" s="32"/>
      <c r="C18" s="5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43"/>
      <c r="P18" s="43"/>
      <c r="Q18" s="53"/>
    </row>
    <row r="19" spans="1:17" x14ac:dyDescent="0.15">
      <c r="A19" s="37" t="s">
        <v>2</v>
      </c>
      <c r="B19" s="38" t="s">
        <v>40</v>
      </c>
      <c r="C19" s="9">
        <v>2.5999999999999999E-2</v>
      </c>
      <c r="D19" s="2">
        <v>0.12</v>
      </c>
      <c r="E19" s="9">
        <v>2.1000000000000001E-2</v>
      </c>
      <c r="F19" s="9">
        <v>1.0999999999999999E-2</v>
      </c>
      <c r="G19" s="8">
        <v>4.0000000000000001E-3</v>
      </c>
      <c r="H19" s="8">
        <v>3.0000000000000001E-3</v>
      </c>
      <c r="I19" s="8">
        <v>2.5000000000000001E-3</v>
      </c>
      <c r="J19" s="9">
        <v>3.5999999999999997E-2</v>
      </c>
      <c r="K19" s="9">
        <v>4.2999999999999997E-2</v>
      </c>
      <c r="L19" s="11">
        <v>1.7999999999999999E-2</v>
      </c>
      <c r="M19" s="8">
        <v>2.5000000000000001E-3</v>
      </c>
      <c r="N19" s="8">
        <v>5.9999999999999995E-4</v>
      </c>
      <c r="O19" s="46">
        <f>AVERAGE(C19:N19)</f>
        <v>2.3966666666666667E-2</v>
      </c>
      <c r="P19" s="44">
        <f>MIN(C19:N19)</f>
        <v>5.9999999999999995E-4</v>
      </c>
      <c r="Q19" s="48">
        <f>MAX(C19:N19)</f>
        <v>0.12</v>
      </c>
    </row>
    <row r="20" spans="1:17" x14ac:dyDescent="0.15">
      <c r="A20" s="37"/>
      <c r="B20" s="39"/>
      <c r="C20" s="3"/>
      <c r="D20" s="3"/>
      <c r="E20" s="3" t="s">
        <v>9</v>
      </c>
      <c r="F20" s="3" t="s">
        <v>9</v>
      </c>
      <c r="G20" s="3"/>
      <c r="H20" s="3" t="s">
        <v>46</v>
      </c>
      <c r="I20" s="3" t="s">
        <v>48</v>
      </c>
      <c r="J20" s="3"/>
      <c r="K20" s="3"/>
      <c r="L20" s="3"/>
      <c r="M20" s="3" t="s">
        <v>57</v>
      </c>
      <c r="N20" s="3" t="s">
        <v>59</v>
      </c>
      <c r="O20" s="47"/>
      <c r="P20" s="45"/>
      <c r="Q20" s="49"/>
    </row>
    <row r="21" spans="1:17" x14ac:dyDescent="0.15">
      <c r="A21" s="30" t="s">
        <v>15</v>
      </c>
      <c r="B21" s="31" t="s">
        <v>40</v>
      </c>
      <c r="C21" s="10">
        <v>0.67</v>
      </c>
      <c r="D21" s="7">
        <v>1.4</v>
      </c>
      <c r="E21" s="7">
        <v>1.2</v>
      </c>
      <c r="F21" s="10">
        <v>0.9</v>
      </c>
      <c r="G21" s="10">
        <v>0.83</v>
      </c>
      <c r="H21" s="7">
        <v>2.4</v>
      </c>
      <c r="I21" s="7">
        <v>1</v>
      </c>
      <c r="J21" s="10">
        <v>0.48</v>
      </c>
      <c r="K21" s="7">
        <v>1.3</v>
      </c>
      <c r="L21" s="10">
        <v>0.46</v>
      </c>
      <c r="M21" s="10">
        <v>0.56999999999999995</v>
      </c>
      <c r="N21" s="10">
        <v>0.49</v>
      </c>
      <c r="O21" s="42">
        <f>AVERAGE(C21:N21)</f>
        <v>0.9750000000000002</v>
      </c>
      <c r="P21" s="42">
        <f>MIN(C21:N21)</f>
        <v>0.46</v>
      </c>
      <c r="Q21" s="33">
        <f>MAX(C21:N21)</f>
        <v>2.4</v>
      </c>
    </row>
    <row r="22" spans="1:17" x14ac:dyDescent="0.15">
      <c r="A22" s="30"/>
      <c r="B22" s="3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3"/>
      <c r="P22" s="43"/>
      <c r="Q22" s="53"/>
    </row>
    <row r="23" spans="1:17" x14ac:dyDescent="0.15">
      <c r="A23" s="37" t="s">
        <v>3</v>
      </c>
      <c r="B23" s="38" t="s">
        <v>40</v>
      </c>
      <c r="C23" s="9">
        <v>8.7999999999999995E-2</v>
      </c>
      <c r="D23" s="2">
        <v>0.12</v>
      </c>
      <c r="E23" s="2">
        <v>0.13</v>
      </c>
      <c r="F23" s="9">
        <v>8.9999999999999993E-3</v>
      </c>
      <c r="G23" s="9">
        <v>5.7999999999999996E-3</v>
      </c>
      <c r="H23" s="8">
        <v>4.4999999999999997E-3</v>
      </c>
      <c r="I23" s="8">
        <v>1.5E-3</v>
      </c>
      <c r="J23" s="9">
        <v>8.9999999999999993E-3</v>
      </c>
      <c r="K23" s="11">
        <v>9.1999999999999998E-2</v>
      </c>
      <c r="L23" s="11">
        <v>2.1999999999999999E-2</v>
      </c>
      <c r="M23" s="9">
        <v>2.1999999999999999E-2</v>
      </c>
      <c r="N23" s="9">
        <v>1.5E-3</v>
      </c>
      <c r="O23" s="46">
        <f>AVERAGE(C23:N23)</f>
        <v>4.2108333333333331E-2</v>
      </c>
      <c r="P23" s="44">
        <f>MIN(C23:N23)</f>
        <v>1.5E-3</v>
      </c>
      <c r="Q23" s="48">
        <f>MAX(C23:N23)</f>
        <v>0.13</v>
      </c>
    </row>
    <row r="24" spans="1:17" x14ac:dyDescent="0.15">
      <c r="A24" s="37"/>
      <c r="B24" s="39"/>
      <c r="C24" s="3"/>
      <c r="D24" s="3"/>
      <c r="E24" s="3"/>
      <c r="F24" s="3" t="s">
        <v>9</v>
      </c>
      <c r="G24" s="3"/>
      <c r="H24" s="3" t="s">
        <v>46</v>
      </c>
      <c r="I24" s="3" t="s">
        <v>48</v>
      </c>
      <c r="J24" s="3" t="s">
        <v>51</v>
      </c>
      <c r="K24" s="3"/>
      <c r="L24" s="3"/>
      <c r="M24" s="3"/>
      <c r="N24" s="3" t="s">
        <v>59</v>
      </c>
      <c r="O24" s="47"/>
      <c r="P24" s="45"/>
      <c r="Q24" s="49"/>
    </row>
    <row r="25" spans="1:17" x14ac:dyDescent="0.15">
      <c r="A25" s="30" t="s">
        <v>10</v>
      </c>
      <c r="B25" s="31" t="s">
        <v>40</v>
      </c>
      <c r="C25" s="4">
        <v>0.12</v>
      </c>
      <c r="D25" s="10">
        <v>0.2</v>
      </c>
      <c r="E25" s="10">
        <v>0.13</v>
      </c>
      <c r="F25" s="23">
        <v>3.5999999999999997E-2</v>
      </c>
      <c r="G25" s="10">
        <v>0.13</v>
      </c>
      <c r="H25" s="23">
        <v>7.8E-2</v>
      </c>
      <c r="I25" s="23">
        <v>4.9000000000000002E-2</v>
      </c>
      <c r="J25" s="4">
        <v>9.0999999999999998E-2</v>
      </c>
      <c r="K25" s="4">
        <v>0.16</v>
      </c>
      <c r="L25" s="4">
        <v>0.11</v>
      </c>
      <c r="M25" s="23">
        <v>5.8000000000000003E-2</v>
      </c>
      <c r="N25" s="4">
        <v>7.0999999999999994E-2</v>
      </c>
      <c r="O25" s="42">
        <f>AVERAGE(C25:N25)</f>
        <v>0.10275000000000001</v>
      </c>
      <c r="P25" s="50">
        <f>MIN(C25:N25)</f>
        <v>3.5999999999999997E-2</v>
      </c>
      <c r="Q25" s="42">
        <f>MAX(C25:N25)</f>
        <v>0.2</v>
      </c>
    </row>
    <row r="26" spans="1:17" x14ac:dyDescent="0.15">
      <c r="A26" s="30"/>
      <c r="B26" s="3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3"/>
      <c r="P26" s="51"/>
      <c r="Q26" s="43"/>
    </row>
    <row r="27" spans="1:17" x14ac:dyDescent="0.15">
      <c r="A27" s="37" t="s">
        <v>16</v>
      </c>
      <c r="B27" s="38" t="s">
        <v>40</v>
      </c>
      <c r="C27" s="11">
        <v>3.7999999999999999E-2</v>
      </c>
      <c r="D27" s="11">
        <v>7.0000000000000007E-2</v>
      </c>
      <c r="E27" s="11">
        <v>6.6000000000000003E-2</v>
      </c>
      <c r="F27" s="11">
        <v>1.9E-2</v>
      </c>
      <c r="G27" s="11">
        <v>6.0999999999999999E-2</v>
      </c>
      <c r="H27" s="11">
        <v>6.8000000000000005E-2</v>
      </c>
      <c r="I27" s="11">
        <v>4.4999999999999998E-2</v>
      </c>
      <c r="J27" s="11">
        <v>3.7999999999999999E-2</v>
      </c>
      <c r="K27" s="11">
        <v>8.7999999999999995E-2</v>
      </c>
      <c r="L27" s="11">
        <v>2.1999999999999999E-2</v>
      </c>
      <c r="M27" s="11">
        <v>7.1999999999999995E-2</v>
      </c>
      <c r="N27" s="11">
        <v>1.7000000000000001E-2</v>
      </c>
      <c r="O27" s="46">
        <f>AVERAGE(C27:N27)</f>
        <v>5.0333333333333334E-2</v>
      </c>
      <c r="P27" s="46">
        <f>MIN(C27:N27)</f>
        <v>1.7000000000000001E-2</v>
      </c>
      <c r="Q27" s="46">
        <f>MAX(C27:N27)</f>
        <v>8.7999999999999995E-2</v>
      </c>
    </row>
    <row r="28" spans="1:17" x14ac:dyDescent="0.15">
      <c r="A28" s="37"/>
      <c r="B28" s="3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7"/>
      <c r="P28" s="47"/>
      <c r="Q28" s="47"/>
    </row>
    <row r="29" spans="1:17" x14ac:dyDescent="0.15">
      <c r="A29" s="30" t="s">
        <v>11</v>
      </c>
      <c r="B29" s="31" t="s">
        <v>40</v>
      </c>
      <c r="C29" s="10">
        <v>0.28999999999999998</v>
      </c>
      <c r="D29" s="4">
        <v>0.26</v>
      </c>
      <c r="E29" s="10">
        <v>0.27</v>
      </c>
      <c r="F29" s="23">
        <v>1.2999999999999999E-2</v>
      </c>
      <c r="G29" s="10">
        <v>0.14000000000000001</v>
      </c>
      <c r="H29" s="4">
        <v>2.5999999999999999E-2</v>
      </c>
      <c r="I29" s="4">
        <v>5.5E-2</v>
      </c>
      <c r="J29" s="4">
        <v>9.9000000000000005E-2</v>
      </c>
      <c r="K29" s="4">
        <v>0.47</v>
      </c>
      <c r="L29" s="10">
        <v>0.12</v>
      </c>
      <c r="M29" s="10">
        <v>0.1</v>
      </c>
      <c r="N29" s="23">
        <v>6.5000000000000002E-2</v>
      </c>
      <c r="O29" s="42">
        <f>AVERAGE(C29:N29)</f>
        <v>0.159</v>
      </c>
      <c r="P29" s="50">
        <f>MIN(C29:N29)</f>
        <v>1.2999999999999999E-2</v>
      </c>
      <c r="Q29" s="42">
        <f>MAX(C29:N29)</f>
        <v>0.47</v>
      </c>
    </row>
    <row r="30" spans="1:17" x14ac:dyDescent="0.15">
      <c r="A30" s="30"/>
      <c r="B30" s="32"/>
      <c r="C30" s="5"/>
      <c r="D30" s="5"/>
      <c r="E30" s="5"/>
      <c r="F30" s="5" t="s">
        <v>9</v>
      </c>
      <c r="G30" s="5"/>
      <c r="H30" s="5"/>
      <c r="I30" s="5"/>
      <c r="J30" s="5"/>
      <c r="K30" s="5"/>
      <c r="L30" s="5"/>
      <c r="M30" s="5"/>
      <c r="N30" s="19"/>
      <c r="O30" s="43"/>
      <c r="P30" s="51"/>
      <c r="Q30" s="43"/>
    </row>
    <row r="31" spans="1:17" x14ac:dyDescent="0.15">
      <c r="A31" s="37" t="s">
        <v>12</v>
      </c>
      <c r="B31" s="38" t="s">
        <v>40</v>
      </c>
      <c r="C31" s="12">
        <v>1.7999999999999999E-2</v>
      </c>
      <c r="D31" s="20">
        <v>6.3E-2</v>
      </c>
      <c r="E31" s="20">
        <v>1.6E-2</v>
      </c>
      <c r="F31" s="12">
        <v>5.5E-2</v>
      </c>
      <c r="G31" s="12">
        <v>3.4000000000000002E-2</v>
      </c>
      <c r="H31" s="20">
        <v>7.0000000000000001E-3</v>
      </c>
      <c r="I31" s="12">
        <v>2E-3</v>
      </c>
      <c r="J31" s="12">
        <v>3.2000000000000001E-2</v>
      </c>
      <c r="K31" s="12">
        <v>7.5999999999999998E-2</v>
      </c>
      <c r="L31" s="20">
        <v>2.4E-2</v>
      </c>
      <c r="M31" s="12">
        <v>2.3E-2</v>
      </c>
      <c r="N31" s="12">
        <v>1.6E-2</v>
      </c>
      <c r="O31" s="46">
        <f>AVERAGE(C31:N31)</f>
        <v>3.0500000000000003E-2</v>
      </c>
      <c r="P31" s="46">
        <f>MIN(C31:N31)</f>
        <v>2E-3</v>
      </c>
      <c r="Q31" s="46">
        <f>MAX(C31:N31)</f>
        <v>7.5999999999999998E-2</v>
      </c>
    </row>
    <row r="32" spans="1:17" x14ac:dyDescent="0.15">
      <c r="A32" s="37"/>
      <c r="B32" s="39"/>
      <c r="C32" s="13"/>
      <c r="D32" s="13"/>
      <c r="E32" s="13"/>
      <c r="F32" s="13"/>
      <c r="G32" s="13"/>
      <c r="H32" s="3" t="s">
        <v>47</v>
      </c>
      <c r="I32" s="29" t="s">
        <v>48</v>
      </c>
      <c r="J32" s="13"/>
      <c r="K32" s="3"/>
      <c r="L32" s="3"/>
      <c r="M32" s="13"/>
      <c r="N32" s="13"/>
      <c r="O32" s="47"/>
      <c r="P32" s="47"/>
      <c r="Q32" s="47"/>
    </row>
    <row r="33" spans="1:17" x14ac:dyDescent="0.15">
      <c r="A33" s="30" t="s">
        <v>20</v>
      </c>
      <c r="B33" s="31" t="s">
        <v>43</v>
      </c>
      <c r="C33" s="14">
        <v>6.6000000000000003E-2</v>
      </c>
      <c r="D33" s="21">
        <v>0.13</v>
      </c>
      <c r="E33" s="14">
        <v>5.6000000000000001E-2</v>
      </c>
      <c r="F33" s="21">
        <v>0.25</v>
      </c>
      <c r="G33" s="21">
        <v>0.11</v>
      </c>
      <c r="H33" s="21">
        <v>0.21</v>
      </c>
      <c r="I33" s="24">
        <v>8.3000000000000001E-3</v>
      </c>
      <c r="J33" s="14">
        <v>0.02</v>
      </c>
      <c r="K33" s="21">
        <v>0.51</v>
      </c>
      <c r="L33" s="14">
        <v>3.1E-2</v>
      </c>
      <c r="M33" s="21">
        <v>0.59</v>
      </c>
      <c r="N33" s="24">
        <v>8.2000000000000007E-3</v>
      </c>
      <c r="O33" s="42">
        <f>AVERAGE(C33:N33)</f>
        <v>0.16579166666666667</v>
      </c>
      <c r="P33" s="54">
        <f>MIN(C33:N33)</f>
        <v>8.2000000000000007E-3</v>
      </c>
      <c r="Q33" s="42">
        <f>MAX(C33:N33)</f>
        <v>0.59</v>
      </c>
    </row>
    <row r="34" spans="1:17" x14ac:dyDescent="0.15">
      <c r="A34" s="30"/>
      <c r="B34" s="32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43"/>
      <c r="P34" s="55"/>
      <c r="Q34" s="43"/>
    </row>
    <row r="35" spans="1:17" x14ac:dyDescent="0.15">
      <c r="A35" s="37" t="s">
        <v>14</v>
      </c>
      <c r="B35" s="38" t="s">
        <v>40</v>
      </c>
      <c r="C35" s="2">
        <v>0.89</v>
      </c>
      <c r="D35" s="6">
        <v>2</v>
      </c>
      <c r="E35" s="6">
        <v>1.6</v>
      </c>
      <c r="F35" s="9">
        <v>1.6</v>
      </c>
      <c r="G35" s="9">
        <v>1.3</v>
      </c>
      <c r="H35" s="9">
        <v>2.4</v>
      </c>
      <c r="I35" s="6">
        <v>1.8</v>
      </c>
      <c r="J35" s="9">
        <v>1.1000000000000001</v>
      </c>
      <c r="K35" s="9">
        <v>0.79</v>
      </c>
      <c r="L35" s="2">
        <v>0.38</v>
      </c>
      <c r="M35" s="9">
        <v>0.36</v>
      </c>
      <c r="N35" s="9">
        <v>0.34</v>
      </c>
      <c r="O35" s="40">
        <f>AVERAGE(C35:N35)</f>
        <v>1.2133333333333334</v>
      </c>
      <c r="P35" s="48">
        <f>MIN(C35:N35)</f>
        <v>0.34</v>
      </c>
      <c r="Q35" s="40">
        <f>MAX(C35:N35)</f>
        <v>2.4</v>
      </c>
    </row>
    <row r="36" spans="1:17" x14ac:dyDescent="0.15">
      <c r="A36" s="37"/>
      <c r="B36" s="3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1"/>
      <c r="P36" s="49"/>
      <c r="Q36" s="52"/>
    </row>
    <row r="37" spans="1:17" x14ac:dyDescent="0.15">
      <c r="A37" s="30" t="s">
        <v>7</v>
      </c>
      <c r="B37" s="31" t="s">
        <v>43</v>
      </c>
      <c r="C37" s="4">
        <v>1.4</v>
      </c>
      <c r="D37" s="4">
        <v>2.1</v>
      </c>
      <c r="E37" s="4">
        <v>2.1</v>
      </c>
      <c r="F37" s="7">
        <v>1.8</v>
      </c>
      <c r="G37" s="4">
        <v>1.7</v>
      </c>
      <c r="H37" s="4">
        <v>1.7</v>
      </c>
      <c r="I37" s="4">
        <v>0.96</v>
      </c>
      <c r="J37" s="4">
        <v>2.1</v>
      </c>
      <c r="K37" s="7">
        <v>2.2000000000000002</v>
      </c>
      <c r="L37" s="4">
        <v>1.4</v>
      </c>
      <c r="M37" s="7">
        <v>1.4</v>
      </c>
      <c r="N37" s="4">
        <v>1.3</v>
      </c>
      <c r="O37" s="33">
        <f>AVERAGE(C37:N37)</f>
        <v>1.6799999999999997</v>
      </c>
      <c r="P37" s="42">
        <f>MIN(C37:N37)</f>
        <v>0.96</v>
      </c>
      <c r="Q37" s="33">
        <f>MAX(C37:N37)</f>
        <v>2.2000000000000002</v>
      </c>
    </row>
    <row r="38" spans="1:17" x14ac:dyDescent="0.15">
      <c r="A38" s="30"/>
      <c r="B38" s="32"/>
      <c r="C38" s="5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34"/>
      <c r="P38" s="43"/>
      <c r="Q38" s="34"/>
    </row>
    <row r="39" spans="1:17" x14ac:dyDescent="0.15">
      <c r="A39" s="37" t="s">
        <v>8</v>
      </c>
      <c r="B39" s="38" t="s">
        <v>43</v>
      </c>
      <c r="C39" s="2">
        <v>0.59</v>
      </c>
      <c r="D39" s="6">
        <v>3.5</v>
      </c>
      <c r="E39" s="6">
        <v>2</v>
      </c>
      <c r="F39" s="6">
        <v>2.9</v>
      </c>
      <c r="G39" s="6">
        <v>1</v>
      </c>
      <c r="H39" s="6">
        <v>1.1000000000000001</v>
      </c>
      <c r="I39" s="2">
        <v>0.16</v>
      </c>
      <c r="J39" s="2">
        <v>0.39</v>
      </c>
      <c r="K39" s="6">
        <v>3.2</v>
      </c>
      <c r="L39" s="2">
        <v>0.69</v>
      </c>
      <c r="M39" s="6">
        <v>1.5</v>
      </c>
      <c r="N39" s="2">
        <v>0.12</v>
      </c>
      <c r="O39" s="40">
        <f>AVERAGE(C39:N39)</f>
        <v>1.4291666666666669</v>
      </c>
      <c r="P39" s="48">
        <f>MIN(C39:N39)</f>
        <v>0.12</v>
      </c>
      <c r="Q39" s="40">
        <f>MAX(C39:N39)</f>
        <v>3.5</v>
      </c>
    </row>
    <row r="40" spans="1:17" x14ac:dyDescent="0.15">
      <c r="A40" s="37"/>
      <c r="B40" s="39"/>
      <c r="C40" s="3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41"/>
      <c r="P40" s="49"/>
      <c r="Q40" s="41"/>
    </row>
    <row r="41" spans="1:17" x14ac:dyDescent="0.15">
      <c r="A41" s="30" t="s">
        <v>13</v>
      </c>
      <c r="B41" s="31" t="s">
        <v>43</v>
      </c>
      <c r="C41" s="10">
        <v>0.12</v>
      </c>
      <c r="D41" s="7">
        <v>3.2</v>
      </c>
      <c r="E41" s="4">
        <v>0.49</v>
      </c>
      <c r="F41" s="4">
        <v>0.24</v>
      </c>
      <c r="G41" s="7">
        <v>1.4</v>
      </c>
      <c r="H41" s="7">
        <v>5</v>
      </c>
      <c r="I41" s="10">
        <v>0.35</v>
      </c>
      <c r="J41" s="7">
        <v>6.5</v>
      </c>
      <c r="K41" s="4">
        <v>0.98</v>
      </c>
      <c r="L41" s="10">
        <v>0.59</v>
      </c>
      <c r="M41" s="4">
        <v>0.67</v>
      </c>
      <c r="N41" s="4">
        <v>6.4000000000000001E-2</v>
      </c>
      <c r="O41" s="33">
        <f>AVERAGE(C41:N41)</f>
        <v>1.6336666666666668</v>
      </c>
      <c r="P41" s="50">
        <f>MIN(C41:N41)</f>
        <v>6.4000000000000001E-2</v>
      </c>
      <c r="Q41" s="33">
        <f>MAX(C41:N41)</f>
        <v>6.5</v>
      </c>
    </row>
    <row r="42" spans="1:17" x14ac:dyDescent="0.15">
      <c r="A42" s="30"/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34"/>
      <c r="P42" s="51"/>
      <c r="Q42" s="34"/>
    </row>
    <row r="43" spans="1:17" x14ac:dyDescent="0.15">
      <c r="A43" s="37" t="s">
        <v>17</v>
      </c>
      <c r="B43" s="38" t="s">
        <v>43</v>
      </c>
      <c r="C43" s="8">
        <v>7.4999999999999997E-3</v>
      </c>
      <c r="D43" s="11">
        <v>2.1000000000000001E-2</v>
      </c>
      <c r="E43" s="9">
        <v>7.0000000000000001E-3</v>
      </c>
      <c r="F43" s="9">
        <v>5.0000000000000001E-3</v>
      </c>
      <c r="G43" s="9">
        <v>2.5000000000000001E-3</v>
      </c>
      <c r="H43" s="8">
        <v>7.4999999999999997E-3</v>
      </c>
      <c r="I43" s="8">
        <v>1.0500000000000001E-2</v>
      </c>
      <c r="J43" s="9">
        <v>1.15E-2</v>
      </c>
      <c r="K43" s="9">
        <v>4.4999999999999997E-3</v>
      </c>
      <c r="L43" s="9">
        <v>8.0000000000000002E-3</v>
      </c>
      <c r="M43" s="8">
        <v>7.4999999999999997E-3</v>
      </c>
      <c r="N43" s="9">
        <v>8.9999999999999993E-3</v>
      </c>
      <c r="O43" s="46">
        <f>AVERAGE(C43:N43)</f>
        <v>8.4583333333333351E-3</v>
      </c>
      <c r="P43" s="44">
        <f>MIN(C43:N43)</f>
        <v>2.5000000000000001E-3</v>
      </c>
      <c r="Q43" s="46">
        <f>MAX(C43:N43)</f>
        <v>2.1000000000000001E-2</v>
      </c>
    </row>
    <row r="44" spans="1:17" x14ac:dyDescent="0.15">
      <c r="A44" s="37"/>
      <c r="B44" s="39"/>
      <c r="C44" s="3" t="s">
        <v>44</v>
      </c>
      <c r="D44" s="3" t="s">
        <v>9</v>
      </c>
      <c r="E44" s="3" t="s">
        <v>9</v>
      </c>
      <c r="F44" s="3" t="s">
        <v>9</v>
      </c>
      <c r="G44" s="3" t="s">
        <v>44</v>
      </c>
      <c r="H44" s="3" t="s">
        <v>46</v>
      </c>
      <c r="I44" s="3" t="s">
        <v>48</v>
      </c>
      <c r="J44" s="3" t="s">
        <v>50</v>
      </c>
      <c r="K44" s="3" t="s">
        <v>46</v>
      </c>
      <c r="L44" s="3" t="s">
        <v>55</v>
      </c>
      <c r="M44" s="3" t="s">
        <v>57</v>
      </c>
      <c r="N44" s="3" t="s">
        <v>59</v>
      </c>
      <c r="O44" s="47"/>
      <c r="P44" s="45"/>
      <c r="Q44" s="47"/>
    </row>
    <row r="45" spans="1:17" x14ac:dyDescent="0.15">
      <c r="A45" s="30" t="s">
        <v>22</v>
      </c>
      <c r="B45" s="31" t="s">
        <v>43</v>
      </c>
      <c r="C45" s="16">
        <v>2</v>
      </c>
      <c r="D45" s="22">
        <v>25</v>
      </c>
      <c r="E45" s="16">
        <v>9.4</v>
      </c>
      <c r="F45" s="22">
        <v>19</v>
      </c>
      <c r="G45" s="16">
        <v>3.9</v>
      </c>
      <c r="H45" s="16">
        <v>7.1</v>
      </c>
      <c r="I45" s="16">
        <v>1.4</v>
      </c>
      <c r="J45" s="16">
        <v>3.4</v>
      </c>
      <c r="K45" s="22">
        <v>14</v>
      </c>
      <c r="L45" s="16">
        <v>2.5</v>
      </c>
      <c r="M45" s="22">
        <v>12</v>
      </c>
      <c r="N45" s="21">
        <v>0.91</v>
      </c>
      <c r="O45" s="33">
        <f>AVERAGE(C45:N45)</f>
        <v>8.3841666666666672</v>
      </c>
      <c r="P45" s="42">
        <f>MIN(C45:N45)</f>
        <v>0.91</v>
      </c>
      <c r="Q45" s="35">
        <f>MAX(C45:N45)</f>
        <v>25</v>
      </c>
    </row>
    <row r="46" spans="1:17" x14ac:dyDescent="0.15">
      <c r="A46" s="30"/>
      <c r="B46" s="32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34"/>
      <c r="P46" s="43"/>
      <c r="Q46" s="36"/>
    </row>
    <row r="47" spans="1:17" x14ac:dyDescent="0.15">
      <c r="A47" s="37" t="s">
        <v>26</v>
      </c>
      <c r="B47" s="38" t="s">
        <v>43</v>
      </c>
      <c r="C47" s="9">
        <v>0.72</v>
      </c>
      <c r="D47" s="6">
        <v>4.5999999999999996</v>
      </c>
      <c r="E47" s="6">
        <v>3.3</v>
      </c>
      <c r="F47" s="9">
        <v>7.1</v>
      </c>
      <c r="G47" s="6">
        <v>5.5</v>
      </c>
      <c r="H47" s="9">
        <v>2.5</v>
      </c>
      <c r="I47" s="2">
        <v>0.5</v>
      </c>
      <c r="J47" s="6">
        <v>1</v>
      </c>
      <c r="K47" s="6">
        <v>5.8</v>
      </c>
      <c r="L47" s="9">
        <v>1.4</v>
      </c>
      <c r="M47" s="9">
        <v>4.0999999999999996</v>
      </c>
      <c r="N47" s="9">
        <v>0.28000000000000003</v>
      </c>
      <c r="O47" s="40">
        <f>AVERAGE(C47:N47)</f>
        <v>3.0666666666666669</v>
      </c>
      <c r="P47" s="48">
        <f>MIN(C47:N47)</f>
        <v>0.28000000000000003</v>
      </c>
      <c r="Q47" s="40">
        <f>MAX(C47:N47)</f>
        <v>7.1</v>
      </c>
    </row>
    <row r="48" spans="1:17" x14ac:dyDescent="0.15">
      <c r="A48" s="37"/>
      <c r="B48" s="3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41"/>
      <c r="P48" s="49"/>
      <c r="Q48" s="41"/>
    </row>
    <row r="49" spans="1:1" x14ac:dyDescent="0.15">
      <c r="A49" s="1" t="s">
        <v>38</v>
      </c>
    </row>
    <row r="50" spans="1:1" x14ac:dyDescent="0.15">
      <c r="A50" s="1" t="s">
        <v>35</v>
      </c>
    </row>
  </sheetData>
  <mergeCells count="122">
    <mergeCell ref="J5:J6"/>
    <mergeCell ref="K5:K6"/>
    <mergeCell ref="L5:L6"/>
    <mergeCell ref="M5:M6"/>
    <mergeCell ref="N5:N6"/>
    <mergeCell ref="O5:O6"/>
    <mergeCell ref="P5:P6"/>
    <mergeCell ref="Q5:Q6"/>
    <mergeCell ref="A7:A8"/>
    <mergeCell ref="B7:B8"/>
    <mergeCell ref="O7:O8"/>
    <mergeCell ref="P7:P8"/>
    <mergeCell ref="Q7:Q8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9:A10"/>
    <mergeCell ref="B9:B10"/>
    <mergeCell ref="O9:O10"/>
    <mergeCell ref="P9:P10"/>
    <mergeCell ref="Q9:Q10"/>
    <mergeCell ref="A11:A12"/>
    <mergeCell ref="B11:B12"/>
    <mergeCell ref="O11:O12"/>
    <mergeCell ref="P11:P12"/>
    <mergeCell ref="Q11:Q12"/>
    <mergeCell ref="A13:A14"/>
    <mergeCell ref="B13:B14"/>
    <mergeCell ref="O13:O14"/>
    <mergeCell ref="P13:P14"/>
    <mergeCell ref="Q13:Q14"/>
    <mergeCell ref="A15:A16"/>
    <mergeCell ref="B15:B16"/>
    <mergeCell ref="O15:O16"/>
    <mergeCell ref="P15:P16"/>
    <mergeCell ref="Q15:Q16"/>
    <mergeCell ref="A17:A18"/>
    <mergeCell ref="B17:B18"/>
    <mergeCell ref="O17:O18"/>
    <mergeCell ref="P17:P18"/>
    <mergeCell ref="Q17:Q18"/>
    <mergeCell ref="A19:A20"/>
    <mergeCell ref="B19:B20"/>
    <mergeCell ref="O19:O20"/>
    <mergeCell ref="P19:P20"/>
    <mergeCell ref="Q19:Q20"/>
    <mergeCell ref="A21:A22"/>
    <mergeCell ref="B21:B22"/>
    <mergeCell ref="O21:O22"/>
    <mergeCell ref="P21:P22"/>
    <mergeCell ref="Q21:Q22"/>
    <mergeCell ref="A23:A24"/>
    <mergeCell ref="B23:B24"/>
    <mergeCell ref="O23:O24"/>
    <mergeCell ref="P23:P24"/>
    <mergeCell ref="Q23:Q24"/>
    <mergeCell ref="A25:A26"/>
    <mergeCell ref="B25:B26"/>
    <mergeCell ref="O25:O26"/>
    <mergeCell ref="P25:P26"/>
    <mergeCell ref="Q25:Q26"/>
    <mergeCell ref="A27:A28"/>
    <mergeCell ref="B27:B28"/>
    <mergeCell ref="O27:O28"/>
    <mergeCell ref="P27:P28"/>
    <mergeCell ref="Q27:Q28"/>
    <mergeCell ref="A29:A30"/>
    <mergeCell ref="B29:B30"/>
    <mergeCell ref="O29:O30"/>
    <mergeCell ref="P29:P30"/>
    <mergeCell ref="Q29:Q30"/>
    <mergeCell ref="A31:A32"/>
    <mergeCell ref="B31:B32"/>
    <mergeCell ref="O31:O32"/>
    <mergeCell ref="P31:P32"/>
    <mergeCell ref="Q31:Q32"/>
    <mergeCell ref="A33:A34"/>
    <mergeCell ref="B33:B34"/>
    <mergeCell ref="O33:O34"/>
    <mergeCell ref="P33:P34"/>
    <mergeCell ref="Q33:Q34"/>
    <mergeCell ref="A35:A36"/>
    <mergeCell ref="B35:B36"/>
    <mergeCell ref="O35:O36"/>
    <mergeCell ref="P35:P36"/>
    <mergeCell ref="Q35:Q36"/>
    <mergeCell ref="A37:A38"/>
    <mergeCell ref="B37:B38"/>
    <mergeCell ref="O37:O38"/>
    <mergeCell ref="P37:P38"/>
    <mergeCell ref="Q37:Q38"/>
    <mergeCell ref="A39:A40"/>
    <mergeCell ref="B39:B40"/>
    <mergeCell ref="O39:O40"/>
    <mergeCell ref="P39:P40"/>
    <mergeCell ref="Q39:Q40"/>
    <mergeCell ref="A41:A42"/>
    <mergeCell ref="B41:B42"/>
    <mergeCell ref="O41:O42"/>
    <mergeCell ref="P41:P42"/>
    <mergeCell ref="Q41:Q42"/>
    <mergeCell ref="A43:A44"/>
    <mergeCell ref="B43:B44"/>
    <mergeCell ref="O43:O44"/>
    <mergeCell ref="P43:P44"/>
    <mergeCell ref="Q43:Q44"/>
    <mergeCell ref="A45:A46"/>
    <mergeCell ref="B45:B46"/>
    <mergeCell ref="O45:O46"/>
    <mergeCell ref="P45:P46"/>
    <mergeCell ref="Q45:Q46"/>
    <mergeCell ref="A47:A48"/>
    <mergeCell ref="B47:B48"/>
    <mergeCell ref="O47:O48"/>
    <mergeCell ref="P47:P48"/>
    <mergeCell ref="Q47:Q48"/>
  </mergeCells>
  <phoneticPr fontId="1"/>
  <pageMargins left="0.7" right="0.7" top="0.75" bottom="0.75" header="0.3" footer="0.3"/>
  <pageSetup paperSize="9" scale="74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showGridLines="0" zoomScale="82" zoomScaleNormal="82" workbookViewId="0">
      <pane xSplit="2" ySplit="6" topLeftCell="C7" activePane="bottomRight" state="frozen"/>
      <selection pane="topRight"/>
      <selection pane="bottomLeft"/>
      <selection pane="bottomRight" activeCell="P43" sqref="P43:P44"/>
    </sheetView>
  </sheetViews>
  <sheetFormatPr defaultRowHeight="13.5" x14ac:dyDescent="0.15"/>
  <cols>
    <col min="1" max="1" width="23.875" style="1" bestFit="1" customWidth="1"/>
    <col min="2" max="2" width="7.125" style="1" bestFit="1" customWidth="1"/>
    <col min="3" max="17" width="10" customWidth="1"/>
  </cols>
  <sheetData>
    <row r="1" spans="1:17" ht="5.0999999999999996" customHeight="1" x14ac:dyDescent="0.15"/>
    <row r="2" spans="1:17" x14ac:dyDescent="0.15">
      <c r="A2" s="1" t="s">
        <v>45</v>
      </c>
    </row>
    <row r="3" spans="1:17" x14ac:dyDescent="0.15">
      <c r="A3" s="1" t="s">
        <v>60</v>
      </c>
    </row>
    <row r="4" spans="1:17" ht="2.4500000000000002" customHeight="1" x14ac:dyDescent="0.15"/>
    <row r="5" spans="1:17" x14ac:dyDescent="0.15">
      <c r="A5" s="56" t="s">
        <v>37</v>
      </c>
      <c r="B5" s="57" t="s">
        <v>39</v>
      </c>
      <c r="C5" s="56" t="s">
        <v>24</v>
      </c>
      <c r="D5" s="56" t="s">
        <v>28</v>
      </c>
      <c r="E5" s="56" t="s">
        <v>29</v>
      </c>
      <c r="F5" s="56" t="s">
        <v>21</v>
      </c>
      <c r="G5" s="56" t="s">
        <v>18</v>
      </c>
      <c r="H5" s="56" t="s">
        <v>30</v>
      </c>
      <c r="I5" s="56" t="s">
        <v>31</v>
      </c>
      <c r="J5" s="56" t="s">
        <v>25</v>
      </c>
      <c r="K5" s="56" t="s">
        <v>32</v>
      </c>
      <c r="L5" s="56" t="s">
        <v>33</v>
      </c>
      <c r="M5" s="56" t="s">
        <v>34</v>
      </c>
      <c r="N5" s="56" t="s">
        <v>19</v>
      </c>
      <c r="O5" s="56" t="s">
        <v>36</v>
      </c>
      <c r="P5" s="56" t="s">
        <v>27</v>
      </c>
      <c r="Q5" s="56" t="s">
        <v>23</v>
      </c>
    </row>
    <row r="6" spans="1:17" x14ac:dyDescent="0.15">
      <c r="A6" s="56"/>
      <c r="B6" s="58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x14ac:dyDescent="0.15">
      <c r="A7" s="37" t="s">
        <v>1</v>
      </c>
      <c r="B7" s="38" t="s">
        <v>40</v>
      </c>
      <c r="C7" s="9">
        <v>0.3</v>
      </c>
      <c r="D7" s="2">
        <v>0.64</v>
      </c>
      <c r="E7" s="2">
        <v>0.32</v>
      </c>
      <c r="F7" s="2">
        <v>0.13</v>
      </c>
      <c r="G7" s="9">
        <v>0.11</v>
      </c>
      <c r="H7" s="9">
        <v>0.44</v>
      </c>
      <c r="I7" s="2">
        <v>0.21</v>
      </c>
      <c r="J7" s="2">
        <v>0.32</v>
      </c>
      <c r="K7" s="9">
        <v>1.1000000000000001</v>
      </c>
      <c r="L7" s="2">
        <v>0.49</v>
      </c>
      <c r="M7" s="2">
        <v>0.53</v>
      </c>
      <c r="N7" s="2">
        <v>0.41</v>
      </c>
      <c r="O7" s="48">
        <f>AVERAGE(C7:N7)</f>
        <v>0.41666666666666674</v>
      </c>
      <c r="P7" s="48">
        <f>MIN(C7:N7)</f>
        <v>0.11</v>
      </c>
      <c r="Q7" s="40">
        <f>MAX(C7:N7)</f>
        <v>1.1000000000000001</v>
      </c>
    </row>
    <row r="8" spans="1:17" x14ac:dyDescent="0.15">
      <c r="A8" s="37"/>
      <c r="B8" s="39"/>
      <c r="C8" s="3"/>
      <c r="D8" s="17"/>
      <c r="E8" s="17"/>
      <c r="F8" s="17"/>
      <c r="G8" s="17"/>
      <c r="H8" s="17"/>
      <c r="I8" s="17"/>
      <c r="J8" s="17"/>
      <c r="K8" s="3"/>
      <c r="L8" s="17"/>
      <c r="M8" s="17"/>
      <c r="N8" s="17"/>
      <c r="O8" s="49"/>
      <c r="P8" s="49"/>
      <c r="Q8" s="41"/>
    </row>
    <row r="9" spans="1:17" x14ac:dyDescent="0.15">
      <c r="A9" s="30" t="s">
        <v>6</v>
      </c>
      <c r="B9" s="31" t="s">
        <v>40</v>
      </c>
      <c r="C9" s="25">
        <v>4.4999999999999997E-3</v>
      </c>
      <c r="D9" s="18">
        <v>1.3500000000000001E-3</v>
      </c>
      <c r="E9" s="25">
        <v>5.4999999999999997E-3</v>
      </c>
      <c r="F9" s="4">
        <v>4.0000000000000001E-3</v>
      </c>
      <c r="G9" s="4">
        <v>1.25E-3</v>
      </c>
      <c r="H9" s="28">
        <v>4.4999999999999997E-3</v>
      </c>
      <c r="I9" s="4">
        <v>2.5000000000000001E-3</v>
      </c>
      <c r="J9" s="4">
        <v>1.5E-3</v>
      </c>
      <c r="K9" s="4">
        <v>8.0000000000000002E-3</v>
      </c>
      <c r="L9" s="4">
        <v>3.1E-2</v>
      </c>
      <c r="M9" s="28">
        <v>8.5000000000000006E-3</v>
      </c>
      <c r="N9" s="4">
        <v>7.0000000000000001E-3</v>
      </c>
      <c r="O9" s="54">
        <f>AVERAGE(C9:N9)</f>
        <v>6.633333333333334E-3</v>
      </c>
      <c r="P9" s="61">
        <f>MIN(C9:N9)</f>
        <v>1.25E-3</v>
      </c>
      <c r="Q9" s="50">
        <f>MAX(C9:N9)</f>
        <v>3.1E-2</v>
      </c>
    </row>
    <row r="10" spans="1:17" x14ac:dyDescent="0.15">
      <c r="A10" s="30"/>
      <c r="B10" s="32"/>
      <c r="C10" s="5" t="s">
        <v>44</v>
      </c>
      <c r="D10" s="5" t="s">
        <v>44</v>
      </c>
      <c r="E10" s="5" t="s">
        <v>44</v>
      </c>
      <c r="F10" s="5" t="s">
        <v>44</v>
      </c>
      <c r="G10" s="5" t="s">
        <v>44</v>
      </c>
      <c r="H10" s="27" t="s">
        <v>46</v>
      </c>
      <c r="I10" s="5" t="s">
        <v>49</v>
      </c>
      <c r="J10" s="5" t="s">
        <v>52</v>
      </c>
      <c r="K10" s="5" t="s">
        <v>54</v>
      </c>
      <c r="L10" s="5"/>
      <c r="M10" s="27" t="s">
        <v>57</v>
      </c>
      <c r="N10" s="27" t="s">
        <v>59</v>
      </c>
      <c r="O10" s="55"/>
      <c r="P10" s="62"/>
      <c r="Q10" s="51"/>
    </row>
    <row r="11" spans="1:17" x14ac:dyDescent="0.15">
      <c r="A11" s="37" t="s">
        <v>41</v>
      </c>
      <c r="B11" s="38" t="s">
        <v>40</v>
      </c>
      <c r="C11" s="9">
        <v>2.2999999999999998</v>
      </c>
      <c r="D11" s="9">
        <v>1.8</v>
      </c>
      <c r="E11" s="6">
        <v>1.1000000000000001</v>
      </c>
      <c r="F11" s="9">
        <v>2.5</v>
      </c>
      <c r="G11" s="9">
        <v>0.51</v>
      </c>
      <c r="H11" s="2">
        <v>0.9</v>
      </c>
      <c r="I11" s="9">
        <v>0.46</v>
      </c>
      <c r="J11" s="9">
        <v>0.81</v>
      </c>
      <c r="K11" s="6">
        <v>1.9</v>
      </c>
      <c r="L11" s="6">
        <v>4.7</v>
      </c>
      <c r="M11" s="9">
        <v>2.6</v>
      </c>
      <c r="N11" s="6">
        <v>1.8</v>
      </c>
      <c r="O11" s="40">
        <f>AVERAGE(C11:N11)</f>
        <v>1.781666666666667</v>
      </c>
      <c r="P11" s="48">
        <f>MIN(C11:N11)</f>
        <v>0.46</v>
      </c>
      <c r="Q11" s="40">
        <f>MAX(C11:N11)</f>
        <v>4.7</v>
      </c>
    </row>
    <row r="12" spans="1:17" x14ac:dyDescent="0.15">
      <c r="A12" s="37"/>
      <c r="B12" s="39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1"/>
      <c r="P12" s="49"/>
      <c r="Q12" s="41"/>
    </row>
    <row r="13" spans="1:17" x14ac:dyDescent="0.15">
      <c r="A13" s="30" t="s">
        <v>42</v>
      </c>
      <c r="B13" s="31" t="s">
        <v>40</v>
      </c>
      <c r="C13" s="7">
        <v>2.2000000000000002</v>
      </c>
      <c r="D13" s="7">
        <v>2.4</v>
      </c>
      <c r="E13" s="7">
        <v>1.6</v>
      </c>
      <c r="F13" s="7">
        <v>2.1</v>
      </c>
      <c r="G13" s="7">
        <v>1.4</v>
      </c>
      <c r="H13" s="7">
        <v>2.6</v>
      </c>
      <c r="I13" s="7">
        <v>1.4</v>
      </c>
      <c r="J13" s="7">
        <v>1.5</v>
      </c>
      <c r="K13" s="7">
        <v>2.6</v>
      </c>
      <c r="L13" s="7">
        <v>1.7</v>
      </c>
      <c r="M13" s="7">
        <v>1.6</v>
      </c>
      <c r="N13" s="7">
        <v>1.8</v>
      </c>
      <c r="O13" s="33">
        <f>AVERAGE(C13:N13)</f>
        <v>1.9083333333333334</v>
      </c>
      <c r="P13" s="33">
        <f>MIN(C13:N13)</f>
        <v>1.4</v>
      </c>
      <c r="Q13" s="33">
        <f>MAX(C13:N13)</f>
        <v>2.6</v>
      </c>
    </row>
    <row r="14" spans="1:17" x14ac:dyDescent="0.15">
      <c r="A14" s="30"/>
      <c r="B14" s="32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34"/>
      <c r="P14" s="34"/>
      <c r="Q14" s="34"/>
    </row>
    <row r="15" spans="1:17" x14ac:dyDescent="0.15">
      <c r="A15" s="37" t="s">
        <v>4</v>
      </c>
      <c r="B15" s="38" t="s">
        <v>40</v>
      </c>
      <c r="C15" s="8">
        <v>7.4999999999999997E-3</v>
      </c>
      <c r="D15" s="8">
        <v>4.4999999999999997E-3</v>
      </c>
      <c r="E15" s="9">
        <v>6.4999999999999997E-3</v>
      </c>
      <c r="F15" s="11">
        <v>2E-3</v>
      </c>
      <c r="G15" s="8">
        <v>3.5000000000000001E-3</v>
      </c>
      <c r="H15" s="9">
        <v>6.0000000000000001E-3</v>
      </c>
      <c r="I15" s="9">
        <v>3.5000000000000001E-3</v>
      </c>
      <c r="J15" s="8">
        <v>2.5000000000000001E-3</v>
      </c>
      <c r="K15" s="11">
        <v>4.0000000000000001E-3</v>
      </c>
      <c r="L15" s="9">
        <v>7.4999999999999997E-3</v>
      </c>
      <c r="M15" s="11">
        <v>1.0999999999999999E-2</v>
      </c>
      <c r="N15" s="9">
        <v>3.5000000000000001E-3</v>
      </c>
      <c r="O15" s="46">
        <f>AVERAGE(C15:N15)</f>
        <v>5.1666666666666675E-3</v>
      </c>
      <c r="P15" s="46">
        <f>MIN(C15:N15)</f>
        <v>2E-3</v>
      </c>
      <c r="Q15" s="46">
        <f>MAX(C15:N15)</f>
        <v>1.0999999999999999E-2</v>
      </c>
    </row>
    <row r="16" spans="1:17" x14ac:dyDescent="0.15">
      <c r="A16" s="37"/>
      <c r="B16" s="39"/>
      <c r="C16" s="3" t="s">
        <v>44</v>
      </c>
      <c r="D16" s="3" t="s">
        <v>44</v>
      </c>
      <c r="E16" s="3" t="s">
        <v>44</v>
      </c>
      <c r="F16" s="3" t="s">
        <v>44</v>
      </c>
      <c r="G16" s="3" t="s">
        <v>44</v>
      </c>
      <c r="H16" s="3" t="s">
        <v>46</v>
      </c>
      <c r="I16" s="3" t="s">
        <v>49</v>
      </c>
      <c r="J16" s="3" t="s">
        <v>52</v>
      </c>
      <c r="K16" s="3" t="s">
        <v>54</v>
      </c>
      <c r="L16" s="3" t="s">
        <v>55</v>
      </c>
      <c r="M16" s="3" t="s">
        <v>57</v>
      </c>
      <c r="N16" s="3" t="s">
        <v>59</v>
      </c>
      <c r="O16" s="47"/>
      <c r="P16" s="47"/>
      <c r="Q16" s="47"/>
    </row>
    <row r="17" spans="1:17" x14ac:dyDescent="0.15">
      <c r="A17" s="30" t="s">
        <v>5</v>
      </c>
      <c r="B17" s="31" t="s">
        <v>40</v>
      </c>
      <c r="C17" s="4">
        <v>0.55000000000000004</v>
      </c>
      <c r="D17" s="10">
        <v>0.91</v>
      </c>
      <c r="E17" s="4">
        <v>1.3</v>
      </c>
      <c r="F17" s="4">
        <v>1.6</v>
      </c>
      <c r="G17" s="10">
        <v>0.65</v>
      </c>
      <c r="H17" s="10">
        <v>0.42</v>
      </c>
      <c r="I17" s="10">
        <v>0.35</v>
      </c>
      <c r="J17" s="4">
        <v>0.28999999999999998</v>
      </c>
      <c r="K17" s="4">
        <v>1.9</v>
      </c>
      <c r="L17" s="10">
        <v>0.72</v>
      </c>
      <c r="M17" s="4">
        <v>0.59</v>
      </c>
      <c r="N17" s="10">
        <v>0.47</v>
      </c>
      <c r="O17" s="42">
        <f>AVERAGE(C17:N17)</f>
        <v>0.8125</v>
      </c>
      <c r="P17" s="42">
        <f>MIN(C17:N17)</f>
        <v>0.28999999999999998</v>
      </c>
      <c r="Q17" s="33">
        <f>MAX(C17:N17)</f>
        <v>1.9</v>
      </c>
    </row>
    <row r="18" spans="1:17" x14ac:dyDescent="0.15">
      <c r="A18" s="30"/>
      <c r="B18" s="32"/>
      <c r="C18" s="5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43"/>
      <c r="P18" s="43"/>
      <c r="Q18" s="34"/>
    </row>
    <row r="19" spans="1:17" x14ac:dyDescent="0.15">
      <c r="A19" s="37" t="s">
        <v>2</v>
      </c>
      <c r="B19" s="38" t="s">
        <v>40</v>
      </c>
      <c r="C19" s="11">
        <v>7.0000000000000001E-3</v>
      </c>
      <c r="D19" s="12">
        <v>3.6999999999999998E-2</v>
      </c>
      <c r="E19" s="11">
        <v>3.2000000000000001E-2</v>
      </c>
      <c r="F19" s="11">
        <v>1.2E-2</v>
      </c>
      <c r="G19" s="26">
        <v>5.5000000000000003E-4</v>
      </c>
      <c r="H19" s="11">
        <v>3.0000000000000001E-3</v>
      </c>
      <c r="I19" s="8">
        <v>2.5000000000000001E-3</v>
      </c>
      <c r="J19" s="11">
        <v>3.1E-2</v>
      </c>
      <c r="K19" s="9">
        <v>7.0000000000000001E-3</v>
      </c>
      <c r="L19" s="11">
        <v>2.1000000000000001E-2</v>
      </c>
      <c r="M19" s="11">
        <v>6.0000000000000001E-3</v>
      </c>
      <c r="N19" s="9">
        <v>5.9999999999999995E-4</v>
      </c>
      <c r="O19" s="46">
        <f>AVERAGE(C19:N19)</f>
        <v>1.3304166666666666E-2</v>
      </c>
      <c r="P19" s="59">
        <f>MIN(C19:N19)</f>
        <v>5.5000000000000003E-4</v>
      </c>
      <c r="Q19" s="46">
        <f>MAX(C19:N19)</f>
        <v>3.6999999999999998E-2</v>
      </c>
    </row>
    <row r="20" spans="1:17" x14ac:dyDescent="0.15">
      <c r="A20" s="37"/>
      <c r="B20" s="39"/>
      <c r="C20" s="3" t="s">
        <v>9</v>
      </c>
      <c r="D20" s="3"/>
      <c r="E20" s="3"/>
      <c r="F20" s="3" t="s">
        <v>9</v>
      </c>
      <c r="G20" s="3" t="s">
        <v>44</v>
      </c>
      <c r="H20" s="3" t="s">
        <v>46</v>
      </c>
      <c r="I20" s="3" t="s">
        <v>49</v>
      </c>
      <c r="J20" s="3"/>
      <c r="K20" s="3" t="s">
        <v>53</v>
      </c>
      <c r="L20" s="3"/>
      <c r="M20" s="3" t="s">
        <v>58</v>
      </c>
      <c r="N20" s="3" t="s">
        <v>59</v>
      </c>
      <c r="O20" s="47"/>
      <c r="P20" s="60"/>
      <c r="Q20" s="47"/>
    </row>
    <row r="21" spans="1:17" x14ac:dyDescent="0.15">
      <c r="A21" s="30" t="s">
        <v>15</v>
      </c>
      <c r="B21" s="31" t="s">
        <v>40</v>
      </c>
      <c r="C21" s="10">
        <v>0.61</v>
      </c>
      <c r="D21" s="7">
        <v>1.7</v>
      </c>
      <c r="E21" s="7">
        <v>1.1000000000000001</v>
      </c>
      <c r="F21" s="10">
        <v>0.91</v>
      </c>
      <c r="G21" s="10">
        <v>0.98</v>
      </c>
      <c r="H21" s="7">
        <v>1.9</v>
      </c>
      <c r="I21" s="10">
        <v>0.47</v>
      </c>
      <c r="J21" s="10">
        <v>0.48</v>
      </c>
      <c r="K21" s="7">
        <v>1.3</v>
      </c>
      <c r="L21" s="10">
        <v>0.67</v>
      </c>
      <c r="M21" s="10">
        <v>0.55000000000000004</v>
      </c>
      <c r="N21" s="10">
        <v>0.45</v>
      </c>
      <c r="O21" s="42">
        <f>AVERAGE(C21:N21)</f>
        <v>0.92666666666666675</v>
      </c>
      <c r="P21" s="42">
        <f>MIN(C21:N21)</f>
        <v>0.45</v>
      </c>
      <c r="Q21" s="33">
        <f>MAX(C21:N21)</f>
        <v>1.9</v>
      </c>
    </row>
    <row r="22" spans="1:17" x14ac:dyDescent="0.15">
      <c r="A22" s="30"/>
      <c r="B22" s="3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3"/>
      <c r="P22" s="43"/>
      <c r="Q22" s="34"/>
    </row>
    <row r="23" spans="1:17" x14ac:dyDescent="0.15">
      <c r="A23" s="37" t="s">
        <v>3</v>
      </c>
      <c r="B23" s="38" t="s">
        <v>40</v>
      </c>
      <c r="C23" s="9">
        <v>1.7999999999999999E-2</v>
      </c>
      <c r="D23" s="9">
        <v>2.9000000000000001E-2</v>
      </c>
      <c r="E23" s="11">
        <v>4.2999999999999997E-2</v>
      </c>
      <c r="F23" s="9">
        <v>1.4999999999999999E-2</v>
      </c>
      <c r="G23" s="9">
        <v>8.4999999999999995E-4</v>
      </c>
      <c r="H23" s="9">
        <v>4.4999999999999997E-3</v>
      </c>
      <c r="I23" s="9">
        <v>1.5E-3</v>
      </c>
      <c r="J23" s="9">
        <v>1.5E-3</v>
      </c>
      <c r="K23" s="9">
        <v>1.4E-2</v>
      </c>
      <c r="L23" s="11">
        <v>3.4000000000000002E-2</v>
      </c>
      <c r="M23" s="9">
        <v>3.0000000000000001E-3</v>
      </c>
      <c r="N23" s="9">
        <v>1.5E-3</v>
      </c>
      <c r="O23" s="46">
        <f>AVERAGE(C23:N23)</f>
        <v>1.3820833333333336E-2</v>
      </c>
      <c r="P23" s="59">
        <f>MIN(C23:N23)</f>
        <v>8.4999999999999995E-4</v>
      </c>
      <c r="Q23" s="46">
        <f>MAX(C23:N23)</f>
        <v>4.2999999999999997E-2</v>
      </c>
    </row>
    <row r="24" spans="1:17" x14ac:dyDescent="0.15">
      <c r="A24" s="37"/>
      <c r="B24" s="39"/>
      <c r="C24" s="3" t="s">
        <v>9</v>
      </c>
      <c r="D24" s="3"/>
      <c r="E24" s="3"/>
      <c r="F24" s="3" t="s">
        <v>9</v>
      </c>
      <c r="G24" s="3" t="s">
        <v>44</v>
      </c>
      <c r="H24" s="3" t="s">
        <v>46</v>
      </c>
      <c r="I24" s="3" t="s">
        <v>49</v>
      </c>
      <c r="J24" s="3" t="s">
        <v>52</v>
      </c>
      <c r="K24" s="3"/>
      <c r="L24" s="3"/>
      <c r="M24" s="3" t="s">
        <v>57</v>
      </c>
      <c r="N24" s="3" t="s">
        <v>59</v>
      </c>
      <c r="O24" s="47"/>
      <c r="P24" s="60"/>
      <c r="Q24" s="47"/>
    </row>
    <row r="25" spans="1:17" x14ac:dyDescent="0.15">
      <c r="A25" s="30" t="s">
        <v>10</v>
      </c>
      <c r="B25" s="31" t="s">
        <v>40</v>
      </c>
      <c r="C25" s="10">
        <v>0.09</v>
      </c>
      <c r="D25" s="10">
        <v>0.15</v>
      </c>
      <c r="E25" s="10">
        <v>0.1</v>
      </c>
      <c r="F25" s="23">
        <v>4.9000000000000002E-2</v>
      </c>
      <c r="G25" s="23">
        <v>9.8000000000000004E-2</v>
      </c>
      <c r="H25" s="4">
        <v>8.6999999999999994E-2</v>
      </c>
      <c r="I25" s="4">
        <v>3.3000000000000002E-2</v>
      </c>
      <c r="J25" s="4">
        <v>6.9000000000000006E-2</v>
      </c>
      <c r="K25" s="4">
        <v>0.16</v>
      </c>
      <c r="L25" s="10">
        <v>0.1</v>
      </c>
      <c r="M25" s="4">
        <v>7.5999999999999998E-2</v>
      </c>
      <c r="N25" s="4">
        <v>6.8000000000000005E-2</v>
      </c>
      <c r="O25" s="50">
        <f>AVERAGE(C25:N25)</f>
        <v>9.0000000000000011E-2</v>
      </c>
      <c r="P25" s="50">
        <f>MIN(C25:N25)</f>
        <v>3.3000000000000002E-2</v>
      </c>
      <c r="Q25" s="42">
        <f>MAX(C25:N25)</f>
        <v>0.16</v>
      </c>
    </row>
    <row r="26" spans="1:17" x14ac:dyDescent="0.15">
      <c r="A26" s="30"/>
      <c r="B26" s="3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1"/>
      <c r="P26" s="51"/>
      <c r="Q26" s="43"/>
    </row>
    <row r="27" spans="1:17" x14ac:dyDescent="0.15">
      <c r="A27" s="37" t="s">
        <v>16</v>
      </c>
      <c r="B27" s="38" t="s">
        <v>40</v>
      </c>
      <c r="C27" s="11">
        <v>2.3E-2</v>
      </c>
      <c r="D27" s="11">
        <v>6.9000000000000006E-2</v>
      </c>
      <c r="E27" s="11">
        <v>5.0999999999999997E-2</v>
      </c>
      <c r="F27" s="11">
        <v>1.4E-2</v>
      </c>
      <c r="G27" s="11">
        <v>4.9000000000000002E-2</v>
      </c>
      <c r="H27" s="11">
        <v>5.8999999999999997E-2</v>
      </c>
      <c r="I27" s="11">
        <v>3.6999999999999998E-2</v>
      </c>
      <c r="J27" s="11">
        <v>3.2000000000000001E-2</v>
      </c>
      <c r="K27" s="11">
        <v>5.7000000000000002E-2</v>
      </c>
      <c r="L27" s="11">
        <v>0.02</v>
      </c>
      <c r="M27" s="11">
        <v>4.3999999999999997E-2</v>
      </c>
      <c r="N27" s="11">
        <v>1.9E-2</v>
      </c>
      <c r="O27" s="46">
        <f>AVERAGE(C27:N27)</f>
        <v>3.95E-2</v>
      </c>
      <c r="P27" s="46">
        <f>MIN(C27:N27)</f>
        <v>1.4E-2</v>
      </c>
      <c r="Q27" s="46">
        <f>MAX(C27:N27)</f>
        <v>6.9000000000000006E-2</v>
      </c>
    </row>
    <row r="28" spans="1:17" x14ac:dyDescent="0.15">
      <c r="A28" s="37"/>
      <c r="B28" s="3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7"/>
      <c r="P28" s="47"/>
      <c r="Q28" s="47"/>
    </row>
    <row r="29" spans="1:17" x14ac:dyDescent="0.15">
      <c r="A29" s="30" t="s">
        <v>11</v>
      </c>
      <c r="B29" s="31" t="s">
        <v>40</v>
      </c>
      <c r="C29" s="4">
        <v>0.14000000000000001</v>
      </c>
      <c r="D29" s="10">
        <v>0.2</v>
      </c>
      <c r="E29" s="10">
        <v>0.15</v>
      </c>
      <c r="F29" s="4">
        <v>1.0999999999999999E-2</v>
      </c>
      <c r="G29" s="10">
        <v>0.1</v>
      </c>
      <c r="H29" s="23">
        <v>2.9000000000000001E-2</v>
      </c>
      <c r="I29" s="23">
        <v>4.1000000000000002E-2</v>
      </c>
      <c r="J29" s="4">
        <v>7.6999999999999999E-2</v>
      </c>
      <c r="K29" s="10">
        <v>0.65</v>
      </c>
      <c r="L29" s="4">
        <v>0.11</v>
      </c>
      <c r="M29" s="4">
        <v>8.8999999999999996E-2</v>
      </c>
      <c r="N29" s="23">
        <v>7.0000000000000007E-2</v>
      </c>
      <c r="O29" s="42">
        <f>AVERAGE(C29:N29)</f>
        <v>0.13891666666666669</v>
      </c>
      <c r="P29" s="50">
        <f>MIN(C29:N29)</f>
        <v>1.0999999999999999E-2</v>
      </c>
      <c r="Q29" s="42">
        <f>MAX(C29:N29)</f>
        <v>0.65</v>
      </c>
    </row>
    <row r="30" spans="1:17" x14ac:dyDescent="0.15">
      <c r="A30" s="30"/>
      <c r="B30" s="32"/>
      <c r="C30" s="5"/>
      <c r="D30" s="5"/>
      <c r="E30" s="5"/>
      <c r="F30" s="5" t="s">
        <v>9</v>
      </c>
      <c r="G30" s="5"/>
      <c r="H30" s="5"/>
      <c r="I30" s="5"/>
      <c r="J30" s="5"/>
      <c r="K30" s="5"/>
      <c r="L30" s="5"/>
      <c r="M30" s="5"/>
      <c r="N30" s="19"/>
      <c r="O30" s="43"/>
      <c r="P30" s="51"/>
      <c r="Q30" s="43"/>
    </row>
    <row r="31" spans="1:17" x14ac:dyDescent="0.15">
      <c r="A31" s="37" t="s">
        <v>12</v>
      </c>
      <c r="B31" s="38" t="s">
        <v>40</v>
      </c>
      <c r="C31" s="20">
        <v>2.5999999999999999E-2</v>
      </c>
      <c r="D31" s="12">
        <v>0.11</v>
      </c>
      <c r="E31" s="20">
        <v>2.5000000000000001E-2</v>
      </c>
      <c r="F31" s="12">
        <v>6.0999999999999999E-2</v>
      </c>
      <c r="G31" s="20">
        <v>2E-3</v>
      </c>
      <c r="H31" s="20">
        <v>1.7000000000000001E-2</v>
      </c>
      <c r="I31" s="12">
        <v>2E-3</v>
      </c>
      <c r="J31" s="12">
        <v>1.6E-2</v>
      </c>
      <c r="K31" s="12">
        <v>1.9E-2</v>
      </c>
      <c r="L31" s="20">
        <v>3.1E-2</v>
      </c>
      <c r="M31" s="12">
        <v>5.0000000000000001E-3</v>
      </c>
      <c r="N31" s="20">
        <v>1.6E-2</v>
      </c>
      <c r="O31" s="46">
        <f>AVERAGE(C31:N31)</f>
        <v>2.7500000000000007E-2</v>
      </c>
      <c r="P31" s="46">
        <f>MIN(C31:N31)</f>
        <v>2E-3</v>
      </c>
      <c r="Q31" s="48">
        <f>MAX(C31:N31)</f>
        <v>0.11</v>
      </c>
    </row>
    <row r="32" spans="1:17" x14ac:dyDescent="0.15">
      <c r="A32" s="37"/>
      <c r="B32" s="39"/>
      <c r="C32" s="3"/>
      <c r="D32" s="3"/>
      <c r="E32" s="3"/>
      <c r="F32" s="3"/>
      <c r="G32" s="3" t="s">
        <v>44</v>
      </c>
      <c r="H32" s="3"/>
      <c r="I32" s="3" t="s">
        <v>49</v>
      </c>
      <c r="J32" s="13"/>
      <c r="K32" s="3"/>
      <c r="L32" s="3"/>
      <c r="M32" s="3" t="s">
        <v>58</v>
      </c>
      <c r="N32" s="13"/>
      <c r="O32" s="47"/>
      <c r="P32" s="47"/>
      <c r="Q32" s="49"/>
    </row>
    <row r="33" spans="1:17" x14ac:dyDescent="0.15">
      <c r="A33" s="30" t="s">
        <v>20</v>
      </c>
      <c r="B33" s="31" t="s">
        <v>43</v>
      </c>
      <c r="C33" s="24">
        <v>3.5999999999999999E-3</v>
      </c>
      <c r="D33" s="14">
        <v>6.7000000000000004E-2</v>
      </c>
      <c r="E33" s="14">
        <v>4.2000000000000003E-2</v>
      </c>
      <c r="F33" s="24">
        <v>4.3E-3</v>
      </c>
      <c r="G33" s="24">
        <v>1.4E-3</v>
      </c>
      <c r="H33" s="14">
        <v>8.6999999999999994E-2</v>
      </c>
      <c r="I33" s="24">
        <v>4.7000000000000002E-3</v>
      </c>
      <c r="J33" s="14">
        <v>1.9E-2</v>
      </c>
      <c r="K33" s="21">
        <v>0.28999999999999998</v>
      </c>
      <c r="L33" s="14">
        <v>2.5999999999999999E-2</v>
      </c>
      <c r="M33" s="14">
        <v>3.7999999999999999E-2</v>
      </c>
      <c r="N33" s="24">
        <v>3.0999999999999999E-3</v>
      </c>
      <c r="O33" s="50">
        <f>AVERAGE(C33:N33)</f>
        <v>4.8841666666666665E-2</v>
      </c>
      <c r="P33" s="54">
        <f>MIN(C33:N33)</f>
        <v>1.4E-3</v>
      </c>
      <c r="Q33" s="42">
        <f>MAX(C33:N33)</f>
        <v>0.28999999999999998</v>
      </c>
    </row>
    <row r="34" spans="1:17" x14ac:dyDescent="0.15">
      <c r="A34" s="30"/>
      <c r="B34" s="32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51"/>
      <c r="P34" s="55"/>
      <c r="Q34" s="43"/>
    </row>
    <row r="35" spans="1:17" x14ac:dyDescent="0.15">
      <c r="A35" s="37" t="s">
        <v>14</v>
      </c>
      <c r="B35" s="38" t="s">
        <v>40</v>
      </c>
      <c r="C35" s="9">
        <v>0.64</v>
      </c>
      <c r="D35" s="9">
        <v>2.1</v>
      </c>
      <c r="E35" s="9">
        <v>1.3</v>
      </c>
      <c r="F35" s="9">
        <v>1.3</v>
      </c>
      <c r="G35" s="9">
        <v>1.2</v>
      </c>
      <c r="H35" s="9">
        <v>2.4</v>
      </c>
      <c r="I35" s="9">
        <v>1.3</v>
      </c>
      <c r="J35" s="9">
        <v>0.91</v>
      </c>
      <c r="K35" s="2">
        <v>0.98</v>
      </c>
      <c r="L35" s="9">
        <v>0.46</v>
      </c>
      <c r="M35" s="9">
        <v>0.31</v>
      </c>
      <c r="N35" s="2">
        <v>0.34</v>
      </c>
      <c r="O35" s="40">
        <f>AVERAGE(C35:N35)</f>
        <v>1.1033333333333335</v>
      </c>
      <c r="P35" s="48">
        <f>MIN(C35:N35)</f>
        <v>0.31</v>
      </c>
      <c r="Q35" s="40">
        <f>MAX(C35:N35)</f>
        <v>2.4</v>
      </c>
    </row>
    <row r="36" spans="1:17" x14ac:dyDescent="0.15">
      <c r="A36" s="37"/>
      <c r="B36" s="3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1"/>
      <c r="P36" s="49"/>
      <c r="Q36" s="41"/>
    </row>
    <row r="37" spans="1:17" x14ac:dyDescent="0.15">
      <c r="A37" s="30" t="s">
        <v>7</v>
      </c>
      <c r="B37" s="31" t="s">
        <v>43</v>
      </c>
      <c r="C37" s="4">
        <v>0.68</v>
      </c>
      <c r="D37" s="4">
        <v>2.2999999999999998</v>
      </c>
      <c r="E37" s="4">
        <v>2.2000000000000002</v>
      </c>
      <c r="F37" s="4">
        <v>2.1</v>
      </c>
      <c r="G37" s="4">
        <v>1.5</v>
      </c>
      <c r="H37" s="7">
        <v>1.1000000000000001</v>
      </c>
      <c r="I37" s="4">
        <v>1.5</v>
      </c>
      <c r="J37" s="4">
        <v>1.5</v>
      </c>
      <c r="K37" s="4">
        <v>1.9</v>
      </c>
      <c r="L37" s="7">
        <v>1.5</v>
      </c>
      <c r="M37" s="4">
        <v>1.1000000000000001</v>
      </c>
      <c r="N37" s="7">
        <v>1.2</v>
      </c>
      <c r="O37" s="33">
        <f>AVERAGE(C37:N37)</f>
        <v>1.5483333333333336</v>
      </c>
      <c r="P37" s="33">
        <f>MIN(C37:N37)</f>
        <v>0.68</v>
      </c>
      <c r="Q37" s="33">
        <f>MAX(C37:N37)</f>
        <v>2.2999999999999998</v>
      </c>
    </row>
    <row r="38" spans="1:17" x14ac:dyDescent="0.15">
      <c r="A38" s="30"/>
      <c r="B38" s="32"/>
      <c r="C38" s="5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34"/>
      <c r="P38" s="34"/>
      <c r="Q38" s="34"/>
    </row>
    <row r="39" spans="1:17" x14ac:dyDescent="0.15">
      <c r="A39" s="37" t="s">
        <v>8</v>
      </c>
      <c r="B39" s="38" t="s">
        <v>43</v>
      </c>
      <c r="C39" s="6">
        <v>0.3</v>
      </c>
      <c r="D39" s="6">
        <v>1.3</v>
      </c>
      <c r="E39" s="2">
        <v>0.88</v>
      </c>
      <c r="F39" s="2">
        <v>0.68</v>
      </c>
      <c r="G39" s="2">
        <v>0.32</v>
      </c>
      <c r="H39" s="6">
        <v>1</v>
      </c>
      <c r="I39" s="2">
        <v>0.64</v>
      </c>
      <c r="J39" s="2">
        <v>0.44</v>
      </c>
      <c r="K39" s="6">
        <v>2.4</v>
      </c>
      <c r="L39" s="2">
        <v>0.98</v>
      </c>
      <c r="M39" s="2">
        <v>0.49</v>
      </c>
      <c r="N39" s="2">
        <v>0.17</v>
      </c>
      <c r="O39" s="48">
        <f>AVERAGE(C39:N39)</f>
        <v>0.80000000000000016</v>
      </c>
      <c r="P39" s="48">
        <f>MIN(C39:N39)</f>
        <v>0.17</v>
      </c>
      <c r="Q39" s="40">
        <f>MAX(C39:N39)</f>
        <v>2.4</v>
      </c>
    </row>
    <row r="40" spans="1:17" x14ac:dyDescent="0.15">
      <c r="A40" s="37"/>
      <c r="B40" s="39"/>
      <c r="C40" s="3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49"/>
      <c r="P40" s="49"/>
      <c r="Q40" s="41"/>
    </row>
    <row r="41" spans="1:17" x14ac:dyDescent="0.15">
      <c r="A41" s="30" t="s">
        <v>13</v>
      </c>
      <c r="B41" s="31" t="s">
        <v>43</v>
      </c>
      <c r="C41" s="4">
        <v>5.0999999999999997E-2</v>
      </c>
      <c r="D41" s="4">
        <v>1.7</v>
      </c>
      <c r="E41" s="4">
        <v>0.46</v>
      </c>
      <c r="F41" s="4">
        <v>9.0999999999999998E-2</v>
      </c>
      <c r="G41" s="10">
        <v>0.67</v>
      </c>
      <c r="H41" s="4">
        <v>4.2</v>
      </c>
      <c r="I41" s="10">
        <v>0.45</v>
      </c>
      <c r="J41" s="7">
        <v>4.4000000000000004</v>
      </c>
      <c r="K41" s="4">
        <v>1.4</v>
      </c>
      <c r="L41" s="10">
        <v>0.83</v>
      </c>
      <c r="M41" s="4">
        <v>0.39</v>
      </c>
      <c r="N41" s="4">
        <v>8.4000000000000005E-2</v>
      </c>
      <c r="O41" s="33">
        <f>AVERAGE(C41:N41)</f>
        <v>1.227166666666667</v>
      </c>
      <c r="P41" s="50">
        <f>MIN(C41:N41)</f>
        <v>5.0999999999999997E-2</v>
      </c>
      <c r="Q41" s="33">
        <f>MAX(C41:N41)</f>
        <v>4.4000000000000004</v>
      </c>
    </row>
    <row r="42" spans="1:17" x14ac:dyDescent="0.15">
      <c r="A42" s="30"/>
      <c r="B42" s="3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34"/>
      <c r="P42" s="51"/>
      <c r="Q42" s="34"/>
    </row>
    <row r="43" spans="1:17" x14ac:dyDescent="0.15">
      <c r="A43" s="37" t="s">
        <v>17</v>
      </c>
      <c r="B43" s="38" t="s">
        <v>43</v>
      </c>
      <c r="C43" s="8">
        <v>7.4999999999999997E-3</v>
      </c>
      <c r="D43" s="11">
        <v>7.0000000000000001E-3</v>
      </c>
      <c r="E43" s="9">
        <v>3.0000000000000001E-3</v>
      </c>
      <c r="F43" s="9">
        <v>2E-3</v>
      </c>
      <c r="G43" s="9">
        <v>2.5000000000000001E-3</v>
      </c>
      <c r="H43" s="9">
        <v>7.4999999999999997E-3</v>
      </c>
      <c r="I43" s="8">
        <v>1.0500000000000001E-2</v>
      </c>
      <c r="J43" s="8">
        <v>1.15E-2</v>
      </c>
      <c r="K43" s="9">
        <v>0.01</v>
      </c>
      <c r="L43" s="9">
        <v>8.0000000000000002E-3</v>
      </c>
      <c r="M43" s="9">
        <v>7.4999999999999997E-3</v>
      </c>
      <c r="N43" s="9">
        <v>8.9999999999999993E-3</v>
      </c>
      <c r="O43" s="46">
        <f>AVERAGE(C43:N43)</f>
        <v>7.1666666666666649E-3</v>
      </c>
      <c r="P43" s="46">
        <f>MIN(C43:N43)</f>
        <v>2E-3</v>
      </c>
      <c r="Q43" s="44">
        <f>MAX(C43:N43)</f>
        <v>1.15E-2</v>
      </c>
    </row>
    <row r="44" spans="1:17" x14ac:dyDescent="0.15">
      <c r="A44" s="37"/>
      <c r="B44" s="39"/>
      <c r="C44" s="3" t="s">
        <v>44</v>
      </c>
      <c r="D44" s="3" t="s">
        <v>44</v>
      </c>
      <c r="E44" s="3" t="s">
        <v>44</v>
      </c>
      <c r="F44" s="3" t="s">
        <v>44</v>
      </c>
      <c r="G44" s="3" t="s">
        <v>44</v>
      </c>
      <c r="H44" s="3" t="s">
        <v>46</v>
      </c>
      <c r="I44" s="3" t="s">
        <v>49</v>
      </c>
      <c r="J44" s="3" t="s">
        <v>52</v>
      </c>
      <c r="K44" s="3" t="s">
        <v>53</v>
      </c>
      <c r="L44" s="3" t="s">
        <v>55</v>
      </c>
      <c r="M44" s="3" t="s">
        <v>57</v>
      </c>
      <c r="N44" s="3" t="s">
        <v>59</v>
      </c>
      <c r="O44" s="47"/>
      <c r="P44" s="47"/>
      <c r="Q44" s="45"/>
    </row>
    <row r="45" spans="1:17" x14ac:dyDescent="0.15">
      <c r="A45" s="30" t="s">
        <v>22</v>
      </c>
      <c r="B45" s="31" t="s">
        <v>43</v>
      </c>
      <c r="C45" s="21">
        <v>0.65</v>
      </c>
      <c r="D45" s="22">
        <v>10</v>
      </c>
      <c r="E45" s="16">
        <v>3.4</v>
      </c>
      <c r="F45" s="16">
        <v>2.6</v>
      </c>
      <c r="G45" s="16">
        <v>1.6</v>
      </c>
      <c r="H45" s="16">
        <v>4.5</v>
      </c>
      <c r="I45" s="16">
        <v>1.3</v>
      </c>
      <c r="J45" s="16">
        <v>1.8</v>
      </c>
      <c r="K45" s="22">
        <v>15</v>
      </c>
      <c r="L45" s="16">
        <v>2.8</v>
      </c>
      <c r="M45" s="16">
        <v>8</v>
      </c>
      <c r="N45" s="21">
        <v>0.56999999999999995</v>
      </c>
      <c r="O45" s="33">
        <f>AVERAGE(C45:N45)</f>
        <v>4.3516666666666675</v>
      </c>
      <c r="P45" s="42">
        <f>MIN(C45:N45)</f>
        <v>0.56999999999999995</v>
      </c>
      <c r="Q45" s="35">
        <f>MAX(C45:N45)</f>
        <v>15</v>
      </c>
    </row>
    <row r="46" spans="1:17" x14ac:dyDescent="0.15">
      <c r="A46" s="30"/>
      <c r="B46" s="32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34"/>
      <c r="P46" s="43"/>
      <c r="Q46" s="36"/>
    </row>
    <row r="47" spans="1:17" x14ac:dyDescent="0.15">
      <c r="A47" s="37" t="s">
        <v>26</v>
      </c>
      <c r="B47" s="38" t="s">
        <v>43</v>
      </c>
      <c r="C47" s="9">
        <v>0.28000000000000003</v>
      </c>
      <c r="D47" s="6">
        <v>1.8</v>
      </c>
      <c r="E47" s="9">
        <v>1.8</v>
      </c>
      <c r="F47" s="2">
        <v>0.77</v>
      </c>
      <c r="G47" s="2">
        <v>0.45</v>
      </c>
      <c r="H47" s="9">
        <v>2.2000000000000002</v>
      </c>
      <c r="I47" s="9">
        <v>2.4</v>
      </c>
      <c r="J47" s="9">
        <v>0.81</v>
      </c>
      <c r="K47" s="9">
        <v>4.2</v>
      </c>
      <c r="L47" s="6">
        <v>3.5</v>
      </c>
      <c r="M47" s="6">
        <v>1.5</v>
      </c>
      <c r="N47" s="2">
        <v>0.1</v>
      </c>
      <c r="O47" s="40">
        <f>AVERAGE(C47:N47)</f>
        <v>1.6508333333333336</v>
      </c>
      <c r="P47" s="48">
        <f>MIN(C47:N47)</f>
        <v>0.1</v>
      </c>
      <c r="Q47" s="40">
        <f>MAX(C47:N47)</f>
        <v>4.2</v>
      </c>
    </row>
    <row r="48" spans="1:17" x14ac:dyDescent="0.15">
      <c r="A48" s="37"/>
      <c r="B48" s="3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41"/>
      <c r="P48" s="49"/>
      <c r="Q48" s="41"/>
    </row>
    <row r="49" spans="1:1" x14ac:dyDescent="0.15">
      <c r="A49" s="1" t="s">
        <v>38</v>
      </c>
    </row>
    <row r="50" spans="1:1" x14ac:dyDescent="0.15">
      <c r="A50" s="1" t="s">
        <v>35</v>
      </c>
    </row>
  </sheetData>
  <mergeCells count="122">
    <mergeCell ref="J5:J6"/>
    <mergeCell ref="K5:K6"/>
    <mergeCell ref="L5:L6"/>
    <mergeCell ref="M5:M6"/>
    <mergeCell ref="N5:N6"/>
    <mergeCell ref="O5:O6"/>
    <mergeCell ref="P5:P6"/>
    <mergeCell ref="Q5:Q6"/>
    <mergeCell ref="A7:A8"/>
    <mergeCell ref="B7:B8"/>
    <mergeCell ref="O7:O8"/>
    <mergeCell ref="P7:P8"/>
    <mergeCell ref="Q7:Q8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9:A10"/>
    <mergeCell ref="B9:B10"/>
    <mergeCell ref="O9:O10"/>
    <mergeCell ref="P9:P10"/>
    <mergeCell ref="Q9:Q10"/>
    <mergeCell ref="A11:A12"/>
    <mergeCell ref="B11:B12"/>
    <mergeCell ref="O11:O12"/>
    <mergeCell ref="P11:P12"/>
    <mergeCell ref="Q11:Q12"/>
    <mergeCell ref="A13:A14"/>
    <mergeCell ref="B13:B14"/>
    <mergeCell ref="O13:O14"/>
    <mergeCell ref="P13:P14"/>
    <mergeCell ref="Q13:Q14"/>
    <mergeCell ref="A15:A16"/>
    <mergeCell ref="B15:B16"/>
    <mergeCell ref="O15:O16"/>
    <mergeCell ref="P15:P16"/>
    <mergeCell ref="Q15:Q16"/>
    <mergeCell ref="A17:A18"/>
    <mergeCell ref="B17:B18"/>
    <mergeCell ref="O17:O18"/>
    <mergeCell ref="P17:P18"/>
    <mergeCell ref="Q17:Q18"/>
    <mergeCell ref="A19:A20"/>
    <mergeCell ref="B19:B20"/>
    <mergeCell ref="O19:O20"/>
    <mergeCell ref="P19:P20"/>
    <mergeCell ref="Q19:Q20"/>
    <mergeCell ref="A21:A22"/>
    <mergeCell ref="B21:B22"/>
    <mergeCell ref="O21:O22"/>
    <mergeCell ref="P21:P22"/>
    <mergeCell ref="Q21:Q22"/>
    <mergeCell ref="A23:A24"/>
    <mergeCell ref="B23:B24"/>
    <mergeCell ref="O23:O24"/>
    <mergeCell ref="P23:P24"/>
    <mergeCell ref="Q23:Q24"/>
    <mergeCell ref="A25:A26"/>
    <mergeCell ref="B25:B26"/>
    <mergeCell ref="O25:O26"/>
    <mergeCell ref="P25:P26"/>
    <mergeCell ref="Q25:Q26"/>
    <mergeCell ref="A27:A28"/>
    <mergeCell ref="B27:B28"/>
    <mergeCell ref="O27:O28"/>
    <mergeCell ref="P27:P28"/>
    <mergeCell ref="Q27:Q28"/>
    <mergeCell ref="A29:A30"/>
    <mergeCell ref="B29:B30"/>
    <mergeCell ref="O29:O30"/>
    <mergeCell ref="P29:P30"/>
    <mergeCell ref="Q29:Q30"/>
    <mergeCell ref="A31:A32"/>
    <mergeCell ref="B31:B32"/>
    <mergeCell ref="O31:O32"/>
    <mergeCell ref="P31:P32"/>
    <mergeCell ref="Q31:Q32"/>
    <mergeCell ref="A33:A34"/>
    <mergeCell ref="B33:B34"/>
    <mergeCell ref="O33:O34"/>
    <mergeCell ref="P33:P34"/>
    <mergeCell ref="Q33:Q34"/>
    <mergeCell ref="A35:A36"/>
    <mergeCell ref="B35:B36"/>
    <mergeCell ref="O35:O36"/>
    <mergeCell ref="P35:P36"/>
    <mergeCell ref="Q35:Q36"/>
    <mergeCell ref="A37:A38"/>
    <mergeCell ref="B37:B38"/>
    <mergeCell ref="O37:O38"/>
    <mergeCell ref="P37:P38"/>
    <mergeCell ref="Q37:Q38"/>
    <mergeCell ref="A39:A40"/>
    <mergeCell ref="B39:B40"/>
    <mergeCell ref="O39:O40"/>
    <mergeCell ref="P39:P40"/>
    <mergeCell ref="Q39:Q40"/>
    <mergeCell ref="A41:A42"/>
    <mergeCell ref="B41:B42"/>
    <mergeCell ref="O41:O42"/>
    <mergeCell ref="P41:P42"/>
    <mergeCell ref="Q41:Q42"/>
    <mergeCell ref="A43:A44"/>
    <mergeCell ref="B43:B44"/>
    <mergeCell ref="O43:O44"/>
    <mergeCell ref="P43:P44"/>
    <mergeCell ref="Q43:Q44"/>
    <mergeCell ref="A45:A46"/>
    <mergeCell ref="B45:B46"/>
    <mergeCell ref="O45:O46"/>
    <mergeCell ref="P45:P46"/>
    <mergeCell ref="Q45:Q46"/>
    <mergeCell ref="A47:A48"/>
    <mergeCell ref="B47:B48"/>
    <mergeCell ref="O47:O48"/>
    <mergeCell ref="P47:P48"/>
    <mergeCell ref="Q47:Q48"/>
  </mergeCells>
  <phoneticPr fontId="1"/>
  <pageMargins left="0.7" right="0.7" top="0.75" bottom="0.75" header="0.3" footer="0.3"/>
  <pageSetup paperSize="9" scale="7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R6 環境部</vt:lpstr>
      <vt:lpstr>R6 角島診療所</vt:lpstr>
    </vt:vector>
  </TitlesOfParts>
  <Company>下関市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下関市情報政策課</cp:lastModifiedBy>
  <cp:lastPrinted>2022-10-27T05:44:49Z</cp:lastPrinted>
  <dcterms:created xsi:type="dcterms:W3CDTF">2014-07-18T02:59:31Z</dcterms:created>
  <dcterms:modified xsi:type="dcterms:W3CDTF">2025-08-21T07:15:42Z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2024-09-11T23:50:33Z</vt:filetime>
  </property>
</Properties>
</file>