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別紙１　年間給食計画表" sheetId="2" r:id="rId1"/>
  </sheets>
  <definedNames>
    <definedName name="_xlnm.Print_Area" localSheetId="0">'別紙１　年間給食計画表'!$A$1:$R$47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共同調理場</author>
  </authors>
  <commentList>
    <comment ref="O18" authorId="0">
      <text>
        <r>
          <rPr>
            <b/>
            <sz val="9"/>
            <color indexed="81"/>
            <rFont val="ＭＳ Ｐゴシック"/>
          </rPr>
          <t>共同調理場:</t>
        </r>
        <r>
          <rPr>
            <sz val="9"/>
            <color indexed="81"/>
            <rFont val="ＭＳ Ｐゴシック"/>
          </rPr>
          <t xml:space="preserve">
予定最大日数</t>
        </r>
      </text>
    </comment>
    <comment ref="E41" authorId="0">
      <text>
        <r>
          <rPr>
            <b/>
            <sz val="9"/>
            <color indexed="81"/>
            <rFont val="ＭＳ Ｐゴシック"/>
          </rPr>
          <t>共同調理場:</t>
        </r>
        <r>
          <rPr>
            <sz val="9"/>
            <color indexed="81"/>
            <rFont val="ＭＳ Ｐゴシック"/>
          </rPr>
          <t xml:space="preserve">
98%の数字を手入力すること。小数点以下の端数処理が供給数量に反映される為。</t>
        </r>
      </text>
    </comment>
    <comment ref="B30" authorId="0">
      <text>
        <r>
          <rPr>
            <b/>
            <sz val="9"/>
            <color indexed="81"/>
            <rFont val="ＭＳ Ｐゴシック"/>
          </rPr>
          <t>共同調理場:</t>
        </r>
        <r>
          <rPr>
            <sz val="9"/>
            <color indexed="81"/>
            <rFont val="ＭＳ Ｐゴシック"/>
          </rPr>
          <t xml:space="preserve">
計算式有り。</t>
        </r>
      </text>
    </comment>
    <comment ref="O32" authorId="0">
      <text>
        <r>
          <rPr>
            <b/>
            <sz val="9"/>
            <color indexed="81"/>
            <rFont val="ＭＳ Ｐゴシック"/>
          </rPr>
          <t>共同調理場:</t>
        </r>
        <r>
          <rPr>
            <sz val="9"/>
            <color indexed="81"/>
            <rFont val="ＭＳ Ｐゴシック"/>
          </rPr>
          <t xml:space="preserve">
最大予定人員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<sst xmlns="http://schemas.openxmlformats.org/spreadsheetml/2006/main" xmlns:r="http://schemas.openxmlformats.org/officeDocument/2006/relationships" count="42" uniqueCount="42">
  <si>
    <t>生徒</t>
    <rPh sb="0" eb="2">
      <t>セイト</t>
    </rPh>
    <phoneticPr fontId="2"/>
  </si>
  <si>
    <t>合　計</t>
    <rPh sb="0" eb="1">
      <t>ゴウ</t>
    </rPh>
    <rPh sb="2" eb="3">
      <t>ケイ</t>
    </rPh>
    <phoneticPr fontId="2"/>
  </si>
  <si>
    <t>≒</t>
  </si>
  <si>
    <t>学校名</t>
    <rPh sb="0" eb="2">
      <t>ガッコウ</t>
    </rPh>
    <rPh sb="2" eb="3">
      <t>メイ</t>
    </rPh>
    <phoneticPr fontId="2"/>
  </si>
  <si>
    <t xml:space="preserve">   </t>
  </si>
  <si>
    <t>（実施予定日数）</t>
    <rPh sb="1" eb="3">
      <t>ジッシ</t>
    </rPh>
    <rPh sb="3" eb="5">
      <t>ヨテイ</t>
    </rPh>
    <rPh sb="5" eb="6">
      <t>ニチ</t>
    </rPh>
    <rPh sb="6" eb="7">
      <t>スウ</t>
    </rPh>
    <phoneticPr fontId="2"/>
  </si>
  <si>
    <t>日</t>
    <rPh sb="0" eb="1">
      <t>ニチ</t>
    </rPh>
    <phoneticPr fontId="2"/>
  </si>
  <si>
    <t>豊北小学校</t>
    <rPh sb="0" eb="2">
      <t>ホウホク</t>
    </rPh>
    <rPh sb="2" eb="3">
      <t>ショウ</t>
    </rPh>
    <rPh sb="3" eb="5">
      <t>ガッコウ</t>
    </rPh>
    <phoneticPr fontId="2"/>
  </si>
  <si>
    <t>①</t>
  </si>
  <si>
    <t>豊北中学校</t>
    <rPh sb="0" eb="2">
      <t>ホウホク</t>
    </rPh>
    <rPh sb="2" eb="3">
      <t>ナカ</t>
    </rPh>
    <rPh sb="3" eb="5">
      <t>ガッコウ</t>
    </rPh>
    <phoneticPr fontId="2"/>
  </si>
  <si>
    <t>調理場等</t>
    <rPh sb="0" eb="1">
      <t>チョウ</t>
    </rPh>
    <rPh sb="1" eb="2">
      <t>リ</t>
    </rPh>
    <rPh sb="2" eb="3">
      <t>バ</t>
    </rPh>
    <rPh sb="3" eb="4">
      <t>トウ</t>
    </rPh>
    <phoneticPr fontId="2"/>
  </si>
  <si>
    <t>合　　　計</t>
    <rPh sb="0" eb="1">
      <t>ゴウ</t>
    </rPh>
    <rPh sb="4" eb="5">
      <t>ケイ</t>
    </rPh>
    <phoneticPr fontId="2"/>
  </si>
  <si>
    <t>11月</t>
  </si>
  <si>
    <t>4月</t>
    <rPh sb="1" eb="2">
      <t>ガツ</t>
    </rPh>
    <phoneticPr fontId="2"/>
  </si>
  <si>
    <t>5月</t>
  </si>
  <si>
    <t>6月</t>
  </si>
  <si>
    <t>7月</t>
  </si>
  <si>
    <t>②÷①</t>
  </si>
  <si>
    <t>3月</t>
  </si>
  <si>
    <t>8月</t>
  </si>
  <si>
    <t>（単位：日）</t>
    <rPh sb="1" eb="3">
      <t>タンイ</t>
    </rPh>
    <rPh sb="4" eb="5">
      <t>ニチ</t>
    </rPh>
    <phoneticPr fontId="2"/>
  </si>
  <si>
    <t>1月</t>
    <rPh sb="1" eb="2">
      <t>ガツ</t>
    </rPh>
    <phoneticPr fontId="2"/>
  </si>
  <si>
    <t>9月</t>
  </si>
  <si>
    <t>　年　間　給　食　計　画　表</t>
    <rPh sb="1" eb="2">
      <t>ネン</t>
    </rPh>
    <rPh sb="3" eb="4">
      <t>アイダ</t>
    </rPh>
    <rPh sb="5" eb="6">
      <t>キュウ</t>
    </rPh>
    <rPh sb="7" eb="8">
      <t>ショク</t>
    </rPh>
    <rPh sb="9" eb="10">
      <t>ケイ</t>
    </rPh>
    <rPh sb="11" eb="12">
      <t>ガ</t>
    </rPh>
    <rPh sb="13" eb="14">
      <t>ヒョウ</t>
    </rPh>
    <phoneticPr fontId="2"/>
  </si>
  <si>
    <t>10月</t>
  </si>
  <si>
    <t>人　　数</t>
    <rPh sb="0" eb="1">
      <t>ヒト</t>
    </rPh>
    <rPh sb="3" eb="4">
      <t>カズ</t>
    </rPh>
    <phoneticPr fontId="2"/>
  </si>
  <si>
    <t>下関市立滝部学校給食共同調理場</t>
    <rPh sb="0" eb="2">
      <t>シモノセキ</t>
    </rPh>
    <rPh sb="2" eb="3">
      <t>シ</t>
    </rPh>
    <rPh sb="3" eb="4">
      <t>リツ</t>
    </rPh>
    <rPh sb="4" eb="6">
      <t>タキベ</t>
    </rPh>
    <rPh sb="6" eb="8">
      <t>ガッコウ</t>
    </rPh>
    <rPh sb="8" eb="10">
      <t>キュウショク</t>
    </rPh>
    <rPh sb="10" eb="12">
      <t>キョウドウ</t>
    </rPh>
    <rPh sb="12" eb="13">
      <t>チョウ</t>
    </rPh>
    <rPh sb="13" eb="14">
      <t>リ</t>
    </rPh>
    <rPh sb="14" eb="15">
      <t>ジョウ</t>
    </rPh>
    <phoneticPr fontId="2"/>
  </si>
  <si>
    <t>12月</t>
  </si>
  <si>
    <t>2月</t>
  </si>
  <si>
    <t xml:space="preserve">                       　  </t>
  </si>
  <si>
    <t xml:space="preserve">                        　  </t>
  </si>
  <si>
    <t>給食人員</t>
    <rPh sb="0" eb="2">
      <t>キュウショク</t>
    </rPh>
    <rPh sb="2" eb="4">
      <t>ジンイン</t>
    </rPh>
    <phoneticPr fontId="2"/>
  </si>
  <si>
    <t>年間計</t>
    <rPh sb="0" eb="2">
      <t>ネンカン</t>
    </rPh>
    <rPh sb="2" eb="3">
      <t>ケイ</t>
    </rPh>
    <phoneticPr fontId="2"/>
  </si>
  <si>
    <t>計</t>
    <rPh sb="0" eb="1">
      <t>ケイ</t>
    </rPh>
    <phoneticPr fontId="2"/>
  </si>
  <si>
    <t>人</t>
    <rPh sb="0" eb="1">
      <t>ニン</t>
    </rPh>
    <phoneticPr fontId="2"/>
  </si>
  <si>
    <t>教員</t>
    <rPh sb="0" eb="2">
      <t>キョウイン</t>
    </rPh>
    <phoneticPr fontId="2"/>
  </si>
  <si>
    <t>別記　1</t>
    <rPh sb="0" eb="1">
      <t>ベツ</t>
    </rPh>
    <rPh sb="1" eb="2">
      <t>キ</t>
    </rPh>
    <phoneticPr fontId="2"/>
  </si>
  <si>
    <t>（単位：人）</t>
    <rPh sb="1" eb="3">
      <t>タンイ</t>
    </rPh>
    <rPh sb="4" eb="5">
      <t>ニン</t>
    </rPh>
    <phoneticPr fontId="2"/>
  </si>
  <si>
    <t>②</t>
  </si>
  <si>
    <t>280食</t>
    <rPh sb="3" eb="4">
      <t>ショク</t>
    </rPh>
    <phoneticPr fontId="2"/>
  </si>
  <si>
    <t>（予定給食延食数）</t>
    <rPh sb="1" eb="3">
      <t>ヨテイ</t>
    </rPh>
    <rPh sb="3" eb="5">
      <t>キュウショク</t>
    </rPh>
    <rPh sb="5" eb="6">
      <t>ノ</t>
    </rPh>
    <rPh sb="6" eb="7">
      <t>ショク</t>
    </rPh>
    <rPh sb="7" eb="8">
      <t>スウ</t>
    </rPh>
    <phoneticPr fontId="2"/>
  </si>
  <si>
    <t>（単位：食）</t>
    <rPh sb="1" eb="3">
      <t>タンイ</t>
    </rPh>
    <rPh sb="4" eb="5">
      <t>ショク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</si>
</sst>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0_ "/>
    <numFmt numFmtId="178" formatCode="#,##0_);[Red]\(#,##0\)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2"/>
      <color auto="1"/>
      <name val="ＭＳ Ｐゴシック"/>
      <family val="3"/>
    </font>
    <font>
      <sz val="22"/>
      <color auto="1"/>
      <name val="ＭＳ 明朝"/>
      <family val="1"/>
    </font>
    <font>
      <sz val="9"/>
      <color auto="1"/>
      <name val="ＭＳ Ｐゴシック"/>
      <family val="3"/>
    </font>
    <font>
      <sz val="11"/>
      <color indexed="10"/>
      <name val="ＭＳ 明朝"/>
      <family val="1"/>
    </font>
    <font>
      <sz val="14"/>
      <color auto="1"/>
      <name val="ＭＳ 明朝"/>
      <family val="1"/>
    </font>
    <font>
      <sz val="18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0" fontId="0" fillId="0" borderId="0" xfId="1" applyFont="1"/>
    <xf numFmtId="0" fontId="0" fillId="0" borderId="0" xfId="1" applyFont="1" applyAlignment="1">
      <alignment shrinkToFit="1"/>
    </xf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1" applyFont="1" applyAlignment="1">
      <alignment shrinkToFit="1"/>
    </xf>
    <xf numFmtId="0" fontId="4" fillId="0" borderId="0" xfId="1" applyFont="1" applyAlignment="1"/>
    <xf numFmtId="0" fontId="4" fillId="0" borderId="0" xfId="1" applyFont="1" applyAlignment="1">
      <alignment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6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1" applyFont="1"/>
    <xf numFmtId="0" fontId="4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3" fillId="0" borderId="0" xfId="1" applyNumberFormat="1" applyFont="1" applyBorder="1"/>
    <xf numFmtId="0" fontId="5" fillId="0" borderId="13" xfId="0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0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18" xfId="1" applyNumberFormat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3" fillId="0" borderId="0" xfId="1" applyFont="1" applyAlignment="1"/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176" fontId="1" fillId="0" borderId="22" xfId="1" applyNumberFormat="1" applyFont="1" applyFill="1" applyBorder="1"/>
    <xf numFmtId="176" fontId="1" fillId="0" borderId="23" xfId="1" applyNumberFormat="1" applyFont="1" applyFill="1" applyBorder="1"/>
    <xf numFmtId="176" fontId="1" fillId="0" borderId="24" xfId="1" applyNumberFormat="1" applyFont="1" applyFill="1" applyBorder="1"/>
    <xf numFmtId="176" fontId="3" fillId="0" borderId="0" xfId="1" applyNumberFormat="1" applyFont="1" applyAlignment="1"/>
    <xf numFmtId="0" fontId="1" fillId="0" borderId="25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/>
    <xf numFmtId="0" fontId="1" fillId="0" borderId="28" xfId="1" applyBorder="1"/>
    <xf numFmtId="0" fontId="1" fillId="0" borderId="29" xfId="1" applyBorder="1"/>
    <xf numFmtId="176" fontId="1" fillId="0" borderId="29" xfId="1" applyNumberFormat="1" applyBorder="1"/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4" xfId="1" applyBorder="1" applyAlignment="1">
      <alignment horizontal="right"/>
    </xf>
    <xf numFmtId="0" fontId="1" fillId="0" borderId="17" xfId="1" applyBorder="1"/>
    <xf numFmtId="0" fontId="1" fillId="0" borderId="15" xfId="1" applyBorder="1"/>
    <xf numFmtId="0" fontId="1" fillId="0" borderId="18" xfId="1" applyBorder="1"/>
    <xf numFmtId="0" fontId="5" fillId="0" borderId="0" xfId="1" applyFont="1"/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/>
    <xf numFmtId="0" fontId="1" fillId="0" borderId="35" xfId="1" applyBorder="1"/>
    <xf numFmtId="0" fontId="1" fillId="0" borderId="36" xfId="1" applyBorder="1"/>
    <xf numFmtId="0" fontId="1" fillId="0" borderId="37" xfId="1" applyBorder="1"/>
    <xf numFmtId="177" fontId="8" fillId="0" borderId="0" xfId="1" applyNumberFormat="1" applyFont="1" applyFill="1"/>
    <xf numFmtId="178" fontId="3" fillId="0" borderId="0" xfId="1" applyNumberFormat="1" applyFont="1" applyAlignment="1"/>
    <xf numFmtId="0" fontId="9" fillId="0" borderId="0" xfId="0" applyFont="1" applyAlignment="1">
      <alignment vertical="center"/>
    </xf>
    <xf numFmtId="0" fontId="4" fillId="0" borderId="0" xfId="1" applyFont="1"/>
    <xf numFmtId="0" fontId="4" fillId="0" borderId="34" xfId="1" applyFont="1" applyBorder="1" applyAlignment="1">
      <alignment horizontal="center" vertical="center"/>
    </xf>
    <xf numFmtId="0" fontId="5" fillId="0" borderId="36" xfId="0" applyFont="1" applyBorder="1" applyAlignment="1">
      <alignment vertical="center"/>
    </xf>
    <xf numFmtId="0" fontId="4" fillId="2" borderId="38" xfId="0" applyFont="1" applyFill="1" applyBorder="1" applyAlignment="1">
      <alignment horizontal="right" vertical="center"/>
    </xf>
    <xf numFmtId="0" fontId="4" fillId="2" borderId="35" xfId="0" applyFont="1" applyFill="1" applyBorder="1" applyAlignment="1">
      <alignment horizontal="right" vertical="center"/>
    </xf>
    <xf numFmtId="0" fontId="4" fillId="2" borderId="36" xfId="0" applyFont="1" applyFill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0" fontId="5" fillId="0" borderId="39" xfId="0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176" fontId="4" fillId="0" borderId="35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/>
    </xf>
    <xf numFmtId="176" fontId="4" fillId="0" borderId="37" xfId="1" applyNumberFormat="1" applyFont="1" applyBorder="1" applyAlignment="1">
      <alignment vertical="center"/>
    </xf>
    <xf numFmtId="0" fontId="10" fillId="0" borderId="0" xfId="1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176" fontId="4" fillId="0" borderId="42" xfId="1" applyNumberFormat="1" applyFont="1" applyBorder="1" applyAlignment="1">
      <alignment vertical="center"/>
    </xf>
    <xf numFmtId="176" fontId="4" fillId="0" borderId="43" xfId="1" applyNumberFormat="1" applyFont="1" applyBorder="1" applyAlignment="1">
      <alignment vertical="center"/>
    </xf>
    <xf numFmtId="176" fontId="4" fillId="0" borderId="44" xfId="1" applyNumberFormat="1" applyFont="1" applyBorder="1" applyAlignment="1">
      <alignment vertical="center"/>
    </xf>
    <xf numFmtId="176" fontId="4" fillId="0" borderId="41" xfId="1" applyNumberFormat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176" fontId="4" fillId="0" borderId="45" xfId="1" applyNumberFormat="1" applyFont="1" applyBorder="1" applyAlignment="1">
      <alignment vertical="center"/>
    </xf>
    <xf numFmtId="0" fontId="4" fillId="0" borderId="46" xfId="1" applyFont="1" applyBorder="1" applyAlignment="1">
      <alignment horizontal="center" vertical="center"/>
    </xf>
    <xf numFmtId="0" fontId="4" fillId="0" borderId="47" xfId="1" applyFont="1" applyBorder="1" applyAlignment="1">
      <alignment horizontal="center" vertical="center"/>
    </xf>
    <xf numFmtId="0" fontId="4" fillId="0" borderId="48" xfId="1" applyFont="1" applyBorder="1" applyAlignment="1">
      <alignment vertical="center"/>
    </xf>
    <xf numFmtId="0" fontId="4" fillId="0" borderId="49" xfId="1" applyFont="1" applyBorder="1" applyAlignment="1">
      <alignment vertical="center"/>
    </xf>
    <xf numFmtId="0" fontId="4" fillId="0" borderId="50" xfId="1" applyFont="1" applyBorder="1" applyAlignment="1">
      <alignment vertical="center"/>
    </xf>
    <xf numFmtId="0" fontId="4" fillId="0" borderId="47" xfId="1" applyFont="1" applyBorder="1" applyAlignment="1">
      <alignment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vertical="center"/>
    </xf>
    <xf numFmtId="176" fontId="0" fillId="0" borderId="0" xfId="1" applyNumberFormat="1" applyFont="1"/>
  </cellXfs>
  <cellStyles count="2">
    <cellStyle name="標準" xfId="0" builtinId="0"/>
    <cellStyle name="標準_100％・21年度 賄・牛乳契約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R50"/>
  <sheetViews>
    <sheetView tabSelected="1" view="pageBreakPreview" zoomScale="60" workbookViewId="0">
      <selection activeCell="D7" sqref="D7"/>
    </sheetView>
  </sheetViews>
  <sheetFormatPr defaultRowHeight="13.5"/>
  <cols>
    <col min="1" max="1" width="1.625" style="1" customWidth="1"/>
    <col min="2" max="2" width="10.25" style="2" customWidth="1"/>
    <col min="3" max="5" width="8.625" style="1" bestFit="1" customWidth="1"/>
    <col min="6" max="6" width="8.5" style="1" bestFit="1" customWidth="1"/>
    <col min="7" max="7" width="8.125" style="1" customWidth="1"/>
    <col min="8" max="8" width="8.625" style="1" bestFit="1" customWidth="1"/>
    <col min="9" max="14" width="8.625" style="1" customWidth="1"/>
    <col min="15" max="15" width="9.75" style="1" customWidth="1"/>
    <col min="16" max="16" width="3.75" style="1" bestFit="1" customWidth="1"/>
    <col min="17" max="17" width="1.5" style="1" customWidth="1"/>
    <col min="18" max="18" width="5.625" style="1" customWidth="1"/>
    <col min="19" max="19" width="6.75" style="1" customWidth="1"/>
    <col min="20" max="20" width="8.25" style="1" customWidth="1"/>
    <col min="21" max="22" width="6.625" style="1" customWidth="1"/>
    <col min="23" max="16384" width="9" style="1" bestFit="1" customWidth="1"/>
  </cols>
  <sheetData>
    <row r="1" spans="2:16">
      <c r="D1" s="30"/>
    </row>
    <row r="2" spans="2:16" ht="21">
      <c r="B2" s="3"/>
      <c r="C2" s="3"/>
      <c r="H2" s="65"/>
      <c r="O2" s="87" t="s">
        <v>36</v>
      </c>
    </row>
    <row r="3" spans="2:16">
      <c r="B3" s="4"/>
      <c r="C3" s="16"/>
    </row>
    <row r="4" spans="2:16">
      <c r="B4" s="4"/>
      <c r="C4" s="16"/>
    </row>
    <row r="5" spans="2:16">
      <c r="B5" s="5"/>
      <c r="C5" s="17"/>
      <c r="D5" s="31" t="s">
        <v>23</v>
      </c>
      <c r="E5" s="31"/>
      <c r="F5" s="31"/>
      <c r="G5" s="31"/>
      <c r="H5" s="31"/>
      <c r="I5" s="31"/>
      <c r="J5" s="31"/>
      <c r="K5" s="31"/>
      <c r="L5" s="31"/>
      <c r="M5" s="31"/>
      <c r="N5" s="17"/>
      <c r="O5" s="17"/>
      <c r="P5" s="17"/>
    </row>
    <row r="6" spans="2:16">
      <c r="B6" s="5"/>
      <c r="C6" s="17"/>
      <c r="D6" s="31"/>
      <c r="E6" s="31"/>
      <c r="F6" s="31"/>
      <c r="G6" s="31"/>
      <c r="H6" s="31"/>
      <c r="I6" s="31"/>
      <c r="J6" s="31"/>
      <c r="K6" s="31"/>
      <c r="L6" s="31"/>
      <c r="M6" s="31"/>
      <c r="N6" s="17"/>
      <c r="O6" s="17"/>
      <c r="P6" s="17"/>
    </row>
    <row r="7" spans="2:16" ht="25.5">
      <c r="B7" s="5" t="s">
        <v>4</v>
      </c>
      <c r="C7" s="17"/>
      <c r="D7" s="17"/>
      <c r="E7" s="31"/>
      <c r="F7" s="31"/>
      <c r="G7" s="31"/>
      <c r="H7" s="31"/>
      <c r="I7" s="31"/>
      <c r="J7" s="31"/>
      <c r="K7" s="31"/>
      <c r="L7" s="31"/>
      <c r="M7" s="17"/>
      <c r="N7" s="17"/>
      <c r="O7" s="17"/>
      <c r="P7" s="17"/>
    </row>
    <row r="8" spans="2:16">
      <c r="B8" s="5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2:16" ht="17.25">
      <c r="B9" s="5"/>
      <c r="C9" s="17"/>
      <c r="D9" s="17"/>
      <c r="E9" s="17"/>
      <c r="F9" s="17"/>
      <c r="G9" s="17"/>
      <c r="H9" s="17"/>
      <c r="I9" s="17"/>
      <c r="J9" s="17"/>
      <c r="K9" s="74" t="s">
        <v>26</v>
      </c>
      <c r="L9" s="17"/>
      <c r="P9" s="17"/>
    </row>
    <row r="10" spans="2:16">
      <c r="B10" s="5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6"/>
      <c r="P10" s="17"/>
    </row>
    <row r="11" spans="2:16" ht="14.25">
      <c r="B11" s="5"/>
      <c r="C11" s="17"/>
      <c r="D11" s="17"/>
      <c r="E11" s="17"/>
      <c r="F11" s="17"/>
      <c r="G11" s="17"/>
      <c r="H11" s="17"/>
      <c r="I11" s="17"/>
      <c r="J11" s="17"/>
      <c r="K11" s="17"/>
      <c r="L11" s="75"/>
      <c r="M11" s="17"/>
      <c r="N11" s="17"/>
      <c r="O11" s="88" t="s">
        <v>29</v>
      </c>
      <c r="P11" s="17"/>
    </row>
    <row r="12" spans="2:16" ht="14.25">
      <c r="B12" s="5"/>
      <c r="C12" s="17"/>
      <c r="D12" s="17"/>
      <c r="E12" s="17"/>
      <c r="F12" s="17"/>
      <c r="G12" s="17"/>
      <c r="H12" s="17"/>
      <c r="I12" s="17"/>
      <c r="J12" s="17"/>
      <c r="K12" s="17"/>
      <c r="L12" s="75"/>
      <c r="M12" s="17"/>
      <c r="N12" s="17"/>
      <c r="O12" s="89"/>
      <c r="P12" s="17"/>
    </row>
    <row r="13" spans="2:16" ht="14.25">
      <c r="B13" s="5"/>
      <c r="C13" s="17"/>
      <c r="D13" s="17"/>
      <c r="E13" s="17"/>
      <c r="F13" s="17"/>
      <c r="G13" s="17"/>
      <c r="H13" s="17"/>
      <c r="I13" s="17"/>
      <c r="J13" s="17"/>
      <c r="K13" s="17"/>
      <c r="L13" s="75"/>
      <c r="M13" s="17"/>
      <c r="N13" s="17"/>
      <c r="O13" s="88" t="s">
        <v>30</v>
      </c>
      <c r="P13" s="17"/>
    </row>
    <row r="14" spans="2:16">
      <c r="B14" s="5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90"/>
      <c r="P14" s="17"/>
    </row>
    <row r="15" spans="2:16">
      <c r="B15" s="5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90"/>
      <c r="P15" s="17"/>
    </row>
    <row r="16" spans="2:16" ht="14.25">
      <c r="B16" s="6" t="s">
        <v>5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 t="s">
        <v>20</v>
      </c>
      <c r="P16" s="17"/>
    </row>
    <row r="17" spans="2:18" ht="3" customHeight="1">
      <c r="B17" s="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8" ht="24" customHeight="1">
      <c r="B18" s="8" t="s">
        <v>3</v>
      </c>
      <c r="C18" s="18" t="s">
        <v>13</v>
      </c>
      <c r="D18" s="32" t="s">
        <v>14</v>
      </c>
      <c r="E18" s="32" t="s">
        <v>15</v>
      </c>
      <c r="F18" s="32" t="s">
        <v>16</v>
      </c>
      <c r="G18" s="32" t="s">
        <v>19</v>
      </c>
      <c r="H18" s="32" t="s">
        <v>22</v>
      </c>
      <c r="I18" s="32" t="s">
        <v>24</v>
      </c>
      <c r="J18" s="32" t="s">
        <v>12</v>
      </c>
      <c r="K18" s="32" t="s">
        <v>27</v>
      </c>
      <c r="L18" s="32" t="s">
        <v>21</v>
      </c>
      <c r="M18" s="32" t="s">
        <v>28</v>
      </c>
      <c r="N18" s="76" t="s">
        <v>18</v>
      </c>
      <c r="O18" s="91" t="s">
        <v>32</v>
      </c>
      <c r="P18" s="99"/>
    </row>
    <row r="19" spans="2:18" ht="24" customHeight="1">
      <c r="B19" s="9"/>
      <c r="C19" s="19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77"/>
      <c r="O19" s="92"/>
      <c r="P19" s="100"/>
    </row>
    <row r="20" spans="2:18" ht="24" customHeight="1">
      <c r="B20" s="10" t="s">
        <v>7</v>
      </c>
      <c r="C20" s="20">
        <v>14</v>
      </c>
      <c r="D20" s="34">
        <v>20</v>
      </c>
      <c r="E20" s="34">
        <v>22</v>
      </c>
      <c r="F20" s="34">
        <v>12</v>
      </c>
      <c r="G20" s="34">
        <v>5</v>
      </c>
      <c r="H20" s="34">
        <v>20</v>
      </c>
      <c r="I20" s="34">
        <v>21</v>
      </c>
      <c r="J20" s="34">
        <v>20</v>
      </c>
      <c r="K20" s="34">
        <v>14</v>
      </c>
      <c r="L20" s="34">
        <v>16</v>
      </c>
      <c r="M20" s="34">
        <v>19</v>
      </c>
      <c r="N20" s="78">
        <v>16</v>
      </c>
      <c r="O20" s="93">
        <f>SUM(C20:N20)</f>
        <v>199</v>
      </c>
      <c r="P20" s="101" t="s">
        <v>6</v>
      </c>
      <c r="Q20" s="107"/>
    </row>
    <row r="21" spans="2:18" ht="24" customHeight="1">
      <c r="B21" s="11" t="s">
        <v>9</v>
      </c>
      <c r="C21" s="21">
        <v>14</v>
      </c>
      <c r="D21" s="35">
        <v>20</v>
      </c>
      <c r="E21" s="35">
        <v>22</v>
      </c>
      <c r="F21" s="35">
        <v>13</v>
      </c>
      <c r="G21" s="35">
        <v>6</v>
      </c>
      <c r="H21" s="35">
        <v>20</v>
      </c>
      <c r="I21" s="35">
        <v>21</v>
      </c>
      <c r="J21" s="35">
        <v>20</v>
      </c>
      <c r="K21" s="35">
        <v>16</v>
      </c>
      <c r="L21" s="35">
        <v>16</v>
      </c>
      <c r="M21" s="35">
        <v>19</v>
      </c>
      <c r="N21" s="79">
        <v>16</v>
      </c>
      <c r="O21" s="94">
        <f>SUM(C21:N21)</f>
        <v>203</v>
      </c>
      <c r="P21" s="102" t="s">
        <v>6</v>
      </c>
      <c r="Q21" s="107"/>
    </row>
    <row r="22" spans="2:18" ht="24" customHeight="1">
      <c r="B22" s="12" t="s">
        <v>10</v>
      </c>
      <c r="C22" s="22">
        <v>14</v>
      </c>
      <c r="D22" s="36">
        <v>21</v>
      </c>
      <c r="E22" s="36">
        <v>22</v>
      </c>
      <c r="F22" s="36">
        <v>13</v>
      </c>
      <c r="G22" s="36">
        <v>6</v>
      </c>
      <c r="H22" s="36">
        <v>20</v>
      </c>
      <c r="I22" s="36">
        <v>21</v>
      </c>
      <c r="J22" s="36">
        <v>20</v>
      </c>
      <c r="K22" s="36">
        <v>16</v>
      </c>
      <c r="L22" s="36">
        <v>16</v>
      </c>
      <c r="M22" s="36">
        <v>19</v>
      </c>
      <c r="N22" s="80">
        <v>16</v>
      </c>
      <c r="O22" s="95">
        <f>SUM(C22:N22)</f>
        <v>204</v>
      </c>
      <c r="P22" s="103" t="s">
        <v>6</v>
      </c>
      <c r="Q22" s="107"/>
      <c r="R22" s="1" t="s">
        <v>8</v>
      </c>
    </row>
    <row r="23" spans="2:18" ht="24" customHeight="1">
      <c r="B23" s="9" t="s">
        <v>1</v>
      </c>
      <c r="C23" s="23">
        <f t="shared" ref="C23:N23" si="0">SUM(C20:C22)</f>
        <v>42</v>
      </c>
      <c r="D23" s="37">
        <f t="shared" si="0"/>
        <v>61</v>
      </c>
      <c r="E23" s="37">
        <f t="shared" si="0"/>
        <v>66</v>
      </c>
      <c r="F23" s="37">
        <f t="shared" si="0"/>
        <v>38</v>
      </c>
      <c r="G23" s="37">
        <f t="shared" si="0"/>
        <v>17</v>
      </c>
      <c r="H23" s="37">
        <f t="shared" si="0"/>
        <v>60</v>
      </c>
      <c r="I23" s="37">
        <f t="shared" si="0"/>
        <v>63</v>
      </c>
      <c r="J23" s="37">
        <f t="shared" si="0"/>
        <v>60</v>
      </c>
      <c r="K23" s="37">
        <f t="shared" si="0"/>
        <v>46</v>
      </c>
      <c r="L23" s="37">
        <f t="shared" si="0"/>
        <v>48</v>
      </c>
      <c r="M23" s="37">
        <f t="shared" si="0"/>
        <v>57</v>
      </c>
      <c r="N23" s="81">
        <f t="shared" si="0"/>
        <v>48</v>
      </c>
      <c r="O23" s="96"/>
      <c r="P23" s="104"/>
    </row>
    <row r="24" spans="2:18" ht="18" customHeight="1">
      <c r="B24" s="1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17"/>
    </row>
    <row r="25" spans="2:18" ht="14.25">
      <c r="B25" s="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2:18" ht="14.25">
      <c r="B26" s="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2:18" ht="14.25">
      <c r="B27" s="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2:18" ht="14.25">
      <c r="B28" s="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2:18" ht="14.25">
      <c r="B29" s="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2:18" ht="14.25">
      <c r="B30" s="6" t="s">
        <v>40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 t="s">
        <v>41</v>
      </c>
      <c r="O30" s="17"/>
      <c r="P30" s="17"/>
    </row>
    <row r="31" spans="2:18" ht="3.75" customHeight="1">
      <c r="B31" s="5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2:18" ht="24" customHeight="1">
      <c r="B32" s="8" t="s">
        <v>3</v>
      </c>
      <c r="C32" s="18" t="s">
        <v>13</v>
      </c>
      <c r="D32" s="32" t="s">
        <v>14</v>
      </c>
      <c r="E32" s="32" t="s">
        <v>15</v>
      </c>
      <c r="F32" s="32" t="s">
        <v>16</v>
      </c>
      <c r="G32" s="32" t="s">
        <v>19</v>
      </c>
      <c r="H32" s="32" t="s">
        <v>22</v>
      </c>
      <c r="I32" s="32" t="s">
        <v>24</v>
      </c>
      <c r="J32" s="32" t="s">
        <v>12</v>
      </c>
      <c r="K32" s="32" t="s">
        <v>27</v>
      </c>
      <c r="L32" s="32" t="s">
        <v>21</v>
      </c>
      <c r="M32" s="32" t="s">
        <v>28</v>
      </c>
      <c r="N32" s="76" t="s">
        <v>18</v>
      </c>
      <c r="O32" s="91" t="s">
        <v>33</v>
      </c>
      <c r="P32" s="99"/>
    </row>
    <row r="33" spans="2:18" ht="24" customHeight="1">
      <c r="B33" s="14"/>
      <c r="C33" s="25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82"/>
      <c r="O33" s="97"/>
      <c r="P33" s="105"/>
    </row>
    <row r="34" spans="2:18" ht="24" customHeight="1">
      <c r="B34" s="15" t="s">
        <v>7</v>
      </c>
      <c r="C34" s="26">
        <v>2222</v>
      </c>
      <c r="D34" s="39">
        <v>3175</v>
      </c>
      <c r="E34" s="39">
        <v>3175</v>
      </c>
      <c r="F34" s="39">
        <v>1905</v>
      </c>
      <c r="G34" s="39">
        <v>952</v>
      </c>
      <c r="H34" s="39">
        <v>3175</v>
      </c>
      <c r="I34" s="39">
        <v>3493</v>
      </c>
      <c r="J34" s="39">
        <v>3175</v>
      </c>
      <c r="K34" s="39">
        <v>2381</v>
      </c>
      <c r="L34" s="39">
        <v>2540</v>
      </c>
      <c r="M34" s="39">
        <v>2857</v>
      </c>
      <c r="N34" s="83">
        <v>2540</v>
      </c>
      <c r="O34" s="98">
        <f>SUM(C34:N34)</f>
        <v>31590</v>
      </c>
      <c r="P34" s="106" t="s">
        <v>34</v>
      </c>
      <c r="R34" s="107"/>
    </row>
    <row r="35" spans="2:18" ht="24" customHeight="1">
      <c r="B35" s="11" t="s">
        <v>9</v>
      </c>
      <c r="C35" s="27">
        <v>1635</v>
      </c>
      <c r="D35" s="40">
        <v>2336</v>
      </c>
      <c r="E35" s="40">
        <v>2336</v>
      </c>
      <c r="F35" s="40">
        <v>1518</v>
      </c>
      <c r="G35" s="40">
        <v>817</v>
      </c>
      <c r="H35" s="40">
        <v>2336</v>
      </c>
      <c r="I35" s="40">
        <v>2452</v>
      </c>
      <c r="J35" s="40">
        <v>2336</v>
      </c>
      <c r="K35" s="40">
        <v>1986</v>
      </c>
      <c r="L35" s="40">
        <v>1869</v>
      </c>
      <c r="M35" s="40">
        <v>2220</v>
      </c>
      <c r="N35" s="84">
        <v>1869</v>
      </c>
      <c r="O35" s="94">
        <f>SUM(C35:N35)</f>
        <v>23710</v>
      </c>
      <c r="P35" s="102" t="s">
        <v>34</v>
      </c>
    </row>
    <row r="36" spans="2:18" ht="24" customHeight="1">
      <c r="B36" s="12" t="s">
        <v>10</v>
      </c>
      <c r="C36" s="28">
        <f t="shared" ref="C36:M36" si="1">+C22*9</f>
        <v>126</v>
      </c>
      <c r="D36" s="41">
        <f t="shared" si="1"/>
        <v>189</v>
      </c>
      <c r="E36" s="41">
        <f t="shared" si="1"/>
        <v>198</v>
      </c>
      <c r="F36" s="41">
        <f t="shared" si="1"/>
        <v>117</v>
      </c>
      <c r="G36" s="41">
        <f t="shared" si="1"/>
        <v>54</v>
      </c>
      <c r="H36" s="41">
        <f t="shared" si="1"/>
        <v>180</v>
      </c>
      <c r="I36" s="41">
        <f t="shared" si="1"/>
        <v>189</v>
      </c>
      <c r="J36" s="41">
        <f t="shared" si="1"/>
        <v>180</v>
      </c>
      <c r="K36" s="41">
        <f t="shared" si="1"/>
        <v>144</v>
      </c>
      <c r="L36" s="41">
        <f t="shared" si="1"/>
        <v>144</v>
      </c>
      <c r="M36" s="41">
        <f t="shared" si="1"/>
        <v>171</v>
      </c>
      <c r="N36" s="85">
        <f>9*N22</f>
        <v>144</v>
      </c>
      <c r="O36" s="95">
        <f>SUM(C36:N36)</f>
        <v>1836</v>
      </c>
      <c r="P36" s="103" t="s">
        <v>34</v>
      </c>
    </row>
    <row r="37" spans="2:18" ht="24" customHeight="1">
      <c r="B37" s="9" t="s">
        <v>11</v>
      </c>
      <c r="C37" s="29">
        <f t="shared" ref="C37:O37" si="2">SUM(C34:C36)</f>
        <v>3983</v>
      </c>
      <c r="D37" s="42">
        <f t="shared" si="2"/>
        <v>5700</v>
      </c>
      <c r="E37" s="42">
        <f t="shared" si="2"/>
        <v>5709</v>
      </c>
      <c r="F37" s="42">
        <f t="shared" si="2"/>
        <v>3540</v>
      </c>
      <c r="G37" s="42">
        <f t="shared" si="2"/>
        <v>1823</v>
      </c>
      <c r="H37" s="42">
        <f t="shared" si="2"/>
        <v>5691</v>
      </c>
      <c r="I37" s="42">
        <f t="shared" si="2"/>
        <v>6134</v>
      </c>
      <c r="J37" s="42">
        <f t="shared" si="2"/>
        <v>5691</v>
      </c>
      <c r="K37" s="42">
        <f t="shared" si="2"/>
        <v>4511</v>
      </c>
      <c r="L37" s="42">
        <f t="shared" si="2"/>
        <v>4553</v>
      </c>
      <c r="M37" s="42">
        <f t="shared" si="2"/>
        <v>5248</v>
      </c>
      <c r="N37" s="86">
        <f t="shared" si="2"/>
        <v>4553</v>
      </c>
      <c r="O37" s="96">
        <f t="shared" si="2"/>
        <v>57136</v>
      </c>
      <c r="P37" s="104" t="s">
        <v>34</v>
      </c>
      <c r="R37" s="1" t="s">
        <v>38</v>
      </c>
    </row>
    <row r="38" spans="2:18" ht="24" customHeight="1">
      <c r="B38" s="5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2:18" ht="24" customHeight="1">
      <c r="B39" s="5"/>
      <c r="C39" s="17"/>
      <c r="D39" s="17"/>
      <c r="E39" s="17"/>
      <c r="F39" s="17"/>
      <c r="G39" s="17"/>
      <c r="H39" s="17"/>
      <c r="I39" s="17"/>
      <c r="J39" s="17"/>
      <c r="K39" s="17"/>
      <c r="L39" s="17" t="s">
        <v>17</v>
      </c>
      <c r="M39" s="17" t="s">
        <v>2</v>
      </c>
      <c r="N39" s="17" t="s">
        <v>39</v>
      </c>
      <c r="O39" s="17"/>
      <c r="P39" s="17"/>
    </row>
    <row r="40" spans="2:18" ht="24" customHeight="1">
      <c r="B40" s="5"/>
      <c r="C40" s="17"/>
      <c r="D40" s="17"/>
      <c r="E40" s="17"/>
      <c r="F40" s="17"/>
      <c r="G40" s="17" t="s">
        <v>37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2:18" ht="24" customHeight="1">
      <c r="B41" s="5"/>
      <c r="C41" s="17"/>
      <c r="D41" s="43" t="s">
        <v>3</v>
      </c>
      <c r="E41" s="47" t="s">
        <v>31</v>
      </c>
      <c r="F41" s="53" t="s">
        <v>25</v>
      </c>
      <c r="G41" s="59" t="s">
        <v>0</v>
      </c>
      <c r="H41" s="66" t="s">
        <v>35</v>
      </c>
      <c r="I41" s="17"/>
      <c r="J41" s="17"/>
      <c r="K41" s="17"/>
      <c r="L41" s="17"/>
      <c r="M41" s="17"/>
      <c r="N41" s="17"/>
      <c r="O41" s="17"/>
      <c r="P41" s="17"/>
    </row>
    <row r="42" spans="2:18" ht="18" customHeight="1">
      <c r="B42" s="5"/>
      <c r="C42" s="17"/>
      <c r="D42" s="44"/>
      <c r="E42" s="48"/>
      <c r="F42" s="54"/>
      <c r="G42" s="60"/>
      <c r="H42" s="67"/>
      <c r="I42" s="17"/>
      <c r="J42" s="17"/>
      <c r="K42" s="17"/>
      <c r="L42" s="17"/>
      <c r="M42" s="17"/>
      <c r="N42" s="17"/>
      <c r="O42" s="17"/>
      <c r="P42" s="17"/>
    </row>
    <row r="43" spans="2:18" ht="28.5" customHeight="1">
      <c r="B43" s="5"/>
      <c r="C43" s="17"/>
      <c r="D43" s="15" t="s">
        <v>7</v>
      </c>
      <c r="E43" s="49">
        <f>+G43+H43</f>
        <v>159</v>
      </c>
      <c r="F43" s="55">
        <f>SUM(G43:H43)</f>
        <v>159</v>
      </c>
      <c r="G43" s="61">
        <v>142</v>
      </c>
      <c r="H43" s="68">
        <v>17</v>
      </c>
      <c r="I43" s="52"/>
      <c r="J43" s="46"/>
      <c r="K43" s="46"/>
      <c r="L43" s="52"/>
      <c r="M43" s="52"/>
      <c r="N43" s="17"/>
      <c r="O43" s="17"/>
      <c r="P43" s="17"/>
    </row>
    <row r="44" spans="2:18" ht="28.5" customHeight="1">
      <c r="B44" s="5"/>
      <c r="C44" s="17"/>
      <c r="D44" s="11" t="s">
        <v>9</v>
      </c>
      <c r="E44" s="50">
        <f>+G44+H44</f>
        <v>112</v>
      </c>
      <c r="F44" s="56">
        <f>SUM(G44:H44)</f>
        <v>112</v>
      </c>
      <c r="G44" s="62">
        <v>96</v>
      </c>
      <c r="H44" s="69">
        <v>16</v>
      </c>
      <c r="I44" s="52"/>
      <c r="J44" s="46"/>
      <c r="K44" s="46"/>
      <c r="L44" s="52"/>
      <c r="M44" s="52"/>
      <c r="N44" s="17"/>
      <c r="O44" s="17"/>
      <c r="P44" s="17"/>
    </row>
    <row r="45" spans="2:18" ht="28.5" customHeight="1">
      <c r="B45" s="5"/>
      <c r="C45" s="17"/>
      <c r="D45" s="12" t="s">
        <v>10</v>
      </c>
      <c r="E45" s="51">
        <f>+G45+H45</f>
        <v>9</v>
      </c>
      <c r="F45" s="57">
        <v>9</v>
      </c>
      <c r="G45" s="63"/>
      <c r="H45" s="70">
        <v>9</v>
      </c>
      <c r="I45" s="52"/>
      <c r="J45" s="46"/>
      <c r="K45" s="46"/>
      <c r="L45" s="52"/>
      <c r="M45" s="52"/>
      <c r="N45" s="17"/>
      <c r="O45" s="17"/>
      <c r="P45" s="17"/>
    </row>
    <row r="46" spans="2:18" ht="28.5" customHeight="1">
      <c r="B46" s="5"/>
      <c r="C46" s="17"/>
      <c r="D46" s="45" t="s">
        <v>1</v>
      </c>
      <c r="E46" s="51">
        <f>SUM(E43:E45)</f>
        <v>280</v>
      </c>
      <c r="F46" s="58">
        <f>SUM(F43:F45)</f>
        <v>280</v>
      </c>
      <c r="G46" s="64"/>
      <c r="H46" s="71"/>
      <c r="I46" s="52"/>
      <c r="J46" s="46"/>
      <c r="K46" s="46"/>
      <c r="L46" s="52"/>
      <c r="M46" s="52"/>
      <c r="N46" s="17"/>
      <c r="O46" s="17"/>
      <c r="P46" s="17"/>
    </row>
    <row r="47" spans="2:18">
      <c r="B47" s="5"/>
      <c r="C47" s="17"/>
      <c r="D47" s="17"/>
      <c r="E47" s="17"/>
      <c r="F47" s="17"/>
      <c r="G47" s="17"/>
      <c r="H47" s="17"/>
      <c r="I47" s="17"/>
      <c r="J47" s="17"/>
      <c r="K47" s="17"/>
      <c r="L47" s="52"/>
      <c r="M47" s="52"/>
      <c r="N47" s="17"/>
      <c r="O47" s="17"/>
      <c r="P47" s="17"/>
    </row>
    <row r="48" spans="2:18">
      <c r="B48" s="5"/>
      <c r="C48" s="17"/>
      <c r="D48" s="46"/>
      <c r="E48" s="46"/>
      <c r="F48" s="24"/>
      <c r="G48" s="17"/>
      <c r="H48" s="72"/>
      <c r="I48" s="17"/>
      <c r="J48" s="73"/>
      <c r="K48" s="73"/>
      <c r="L48" s="46"/>
      <c r="M48" s="46"/>
      <c r="N48" s="17"/>
      <c r="O48" s="17"/>
      <c r="P48" s="17"/>
    </row>
    <row r="49" spans="2:16">
      <c r="B49" s="5"/>
      <c r="C49" s="17"/>
      <c r="D49" s="17"/>
      <c r="E49" s="17"/>
      <c r="F49" s="17"/>
      <c r="G49" s="17"/>
      <c r="H49" s="46"/>
      <c r="I49" s="46"/>
      <c r="J49" s="17"/>
      <c r="K49" s="17"/>
      <c r="L49" s="17"/>
      <c r="M49" s="17"/>
      <c r="N49" s="17"/>
      <c r="O49" s="17"/>
      <c r="P49" s="17"/>
    </row>
    <row r="50" spans="2:16">
      <c r="B50" s="5"/>
      <c r="C50" s="17"/>
      <c r="D50" s="17"/>
      <c r="E50" s="52"/>
      <c r="F50" s="46"/>
      <c r="G50" s="17"/>
      <c r="H50" s="52"/>
      <c r="I50" s="46"/>
      <c r="J50" s="17"/>
      <c r="K50" s="52"/>
      <c r="L50" s="46"/>
      <c r="M50" s="46"/>
      <c r="N50" s="17"/>
      <c r="O50" s="17"/>
      <c r="P50" s="17"/>
    </row>
  </sheetData>
  <mergeCells count="34">
    <mergeCell ref="D5:M6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P19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P33"/>
    <mergeCell ref="D41:D42"/>
    <mergeCell ref="E41:E42"/>
    <mergeCell ref="F41:F42"/>
    <mergeCell ref="G41:G42"/>
    <mergeCell ref="H41:H42"/>
  </mergeCells>
  <phoneticPr fontId="2"/>
  <pageMargins left="0.7" right="0.7" top="0.75" bottom="0.75" header="0.3" footer="0.3"/>
  <pageSetup paperSize="9" scale="65" fitToWidth="1" fitToHeight="1" orientation="portrait" usePrinterDefaults="1" horizontalDpi="65533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　年間給食計画表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a512700</dc:creator>
  <cp:lastModifiedBy>中村　敬宏</cp:lastModifiedBy>
  <dcterms:created xsi:type="dcterms:W3CDTF">2022-06-08T01:17:06Z</dcterms:created>
  <dcterms:modified xsi:type="dcterms:W3CDTF">2025-06-16T06:12:07Z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2025-06-16T06:12:07Z</vt:filetime>
  </property>
</Properties>
</file>