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a102700\a102700(障害者支援課）\0711事業所管理（権利擁護係）\071101指定事務\07110103事業所指定申請様式\01.新規【者】\R4.10\"/>
    </mc:Choice>
  </mc:AlternateContent>
  <bookViews>
    <workbookView xWindow="0" yWindow="0" windowWidth="16380" windowHeight="8190" tabRatio="500"/>
  </bookViews>
  <sheets>
    <sheet name="チェック表" sheetId="1" r:id="rId1"/>
    <sheet name="様式第１号" sheetId="2" r:id="rId2"/>
    <sheet name="付表３" sheetId="3" r:id="rId3"/>
    <sheet name="付表３－２" sheetId="4" r:id="rId4"/>
    <sheet name="付表１３その１" sheetId="5" r:id="rId5"/>
    <sheet name="付表１３その２" sheetId="6" r:id="rId6"/>
    <sheet name="第1号別紙" sheetId="7" r:id="rId7"/>
    <sheet name="参考様式１" sheetId="8" r:id="rId8"/>
    <sheet name="参考様式２" sheetId="9" r:id="rId9"/>
    <sheet name="参考様式３" sheetId="10" r:id="rId10"/>
    <sheet name="参考様式４" sheetId="11" r:id="rId11"/>
    <sheet name="参考様式５" sheetId="12" r:id="rId12"/>
    <sheet name="参考様式６" sheetId="13" r:id="rId13"/>
    <sheet name="参考様式７" sheetId="14" r:id="rId14"/>
    <sheet name="参考様式８" sheetId="15" r:id="rId15"/>
    <sheet name="参考様式９" sheetId="16" r:id="rId16"/>
    <sheet name="参考様式１０" sheetId="17" r:id="rId17"/>
    <sheet name="参考様式１２" sheetId="18" r:id="rId18"/>
    <sheet name="施設内防災計画" sheetId="19" r:id="rId19"/>
    <sheet name="様式第5号 " sheetId="20" r:id="rId20"/>
    <sheet name="別紙1-2" sheetId="21" r:id="rId21"/>
    <sheet name="別紙2-1" sheetId="22" r:id="rId22"/>
    <sheet name="別紙3-1" sheetId="23" r:id="rId23"/>
    <sheet name="別紙4-1" sheetId="24" r:id="rId24"/>
    <sheet name="別紙4-1の記入例 " sheetId="25" r:id="rId25"/>
    <sheet name="（別紙5-1）福祉専門職員配置等加算" sheetId="26" r:id="rId26"/>
    <sheet name="別紙5-1別紙" sheetId="27" r:id="rId27"/>
    <sheet name="別紙5-1記載例" sheetId="28" r:id="rId28"/>
    <sheet name="別紙5-1(注釈入り)" sheetId="29" r:id="rId29"/>
    <sheet name="別紙5-2" sheetId="30" r:id="rId30"/>
    <sheet name="別紙5-3" sheetId="31" r:id="rId31"/>
    <sheet name="別紙5-4" sheetId="32" r:id="rId32"/>
    <sheet name="別紙６" sheetId="44" r:id="rId33"/>
    <sheet name="別紙7" sheetId="34" r:id="rId34"/>
    <sheet name="別紙8" sheetId="35" r:id="rId35"/>
    <sheet name="別紙10-1" sheetId="36" r:id="rId36"/>
    <sheet name="別紙10-1記入例" sheetId="37" r:id="rId37"/>
    <sheet name="別紙10-1チェックシート" sheetId="38" r:id="rId38"/>
    <sheet name="別紙10-1実施状況報告書" sheetId="39" r:id="rId39"/>
    <sheet name="別紙11" sheetId="40" r:id="rId40"/>
    <sheet name="別紙12-3" sheetId="41" r:id="rId41"/>
    <sheet name="別紙19-2" sheetId="43" r:id="rId42"/>
    <sheet name="別紙39" sheetId="42" r:id="rId43"/>
  </sheets>
  <externalReferences>
    <externalReference r:id="rId44"/>
    <externalReference r:id="rId45"/>
    <externalReference r:id="rId46"/>
  </externalReferences>
  <definedNames>
    <definedName name="a" localSheetId="23">#REF!</definedName>
    <definedName name="a" localSheetId="24">#REF!</definedName>
    <definedName name="a" localSheetId="28">#REF!</definedName>
    <definedName name="a" localSheetId="27">#REF!</definedName>
    <definedName name="a" localSheetId="26">#REF!</definedName>
    <definedName name="a" localSheetId="19">#REF!</definedName>
    <definedName name="a">#REF!</definedName>
    <definedName name="Avrg" localSheetId="23">#REF!</definedName>
    <definedName name="Avrg" localSheetId="24">#REF!</definedName>
    <definedName name="Avrg" localSheetId="28">#REF!</definedName>
    <definedName name="Avrg" localSheetId="27">#REF!</definedName>
    <definedName name="Avrg">#REF!</definedName>
    <definedName name="b" localSheetId="23">#REF!</definedName>
    <definedName name="b" localSheetId="24">#REF!</definedName>
    <definedName name="b" localSheetId="28">#REF!</definedName>
    <definedName name="b" localSheetId="27">#REF!</definedName>
    <definedName name="b">#REF!</definedName>
    <definedName name="CSV_サービス情報" localSheetId="24">#REF!</definedName>
    <definedName name="CSV_サービス情報" localSheetId="28">#REF!</definedName>
    <definedName name="CSV_サービス情報" localSheetId="27">#REF!</definedName>
    <definedName name="CSV_サービス情報">#REF!</definedName>
    <definedName name="CSV_口座振込依頼書" localSheetId="24">#REF!</definedName>
    <definedName name="CSV_口座振込依頼書" localSheetId="28">#REF!</definedName>
    <definedName name="CSV_口座振込依頼書" localSheetId="27">#REF!</definedName>
    <definedName name="CSV_口座振込依頼書">#REF!</definedName>
    <definedName name="CSV_追加情報" localSheetId="24">#REF!</definedName>
    <definedName name="CSV_追加情報" localSheetId="28">#REF!</definedName>
    <definedName name="CSV_追加情報" localSheetId="27">#REF!</definedName>
    <definedName name="CSV_追加情報">#REF!</definedName>
    <definedName name="CSV_付表１" localSheetId="24">#REF!</definedName>
    <definedName name="CSV_付表１" localSheetId="28">#REF!</definedName>
    <definedName name="CSV_付表１" localSheetId="27">#REF!</definedName>
    <definedName name="CSV_付表１">#REF!</definedName>
    <definedName name="CSV_付表１＿２" localSheetId="24">#REF!</definedName>
    <definedName name="CSV_付表１＿２" localSheetId="28">#REF!</definedName>
    <definedName name="CSV_付表１＿２" localSheetId="27">#REF!</definedName>
    <definedName name="CSV_付表１＿２">#REF!</definedName>
    <definedName name="CSV_付表１０" localSheetId="24">#REF!</definedName>
    <definedName name="CSV_付表１０" localSheetId="28">#REF!</definedName>
    <definedName name="CSV_付表１０" localSheetId="27">#REF!</definedName>
    <definedName name="CSV_付表１０">#REF!</definedName>
    <definedName name="CSV_付表１０＿２" localSheetId="24">#REF!</definedName>
    <definedName name="CSV_付表１０＿２" localSheetId="28">#REF!</definedName>
    <definedName name="CSV_付表１０＿２" localSheetId="27">#REF!</definedName>
    <definedName name="CSV_付表１０＿２">#REF!</definedName>
    <definedName name="CSV_付表１１" localSheetId="24">#REF!</definedName>
    <definedName name="CSV_付表１１" localSheetId="28">#REF!</definedName>
    <definedName name="CSV_付表１１" localSheetId="27">#REF!</definedName>
    <definedName name="CSV_付表１１">#REF!</definedName>
    <definedName name="CSV_付表１１＿２" localSheetId="24">#REF!</definedName>
    <definedName name="CSV_付表１１＿２" localSheetId="28">#REF!</definedName>
    <definedName name="CSV_付表１１＿２" localSheetId="27">#REF!</definedName>
    <definedName name="CSV_付表１１＿２">#REF!</definedName>
    <definedName name="CSV_付表１２" localSheetId="24">#REF!</definedName>
    <definedName name="CSV_付表１２" localSheetId="28">#REF!</definedName>
    <definedName name="CSV_付表１２" localSheetId="27">#REF!</definedName>
    <definedName name="CSV_付表１２">#REF!</definedName>
    <definedName name="CSV_付表１２＿２" localSheetId="24">#REF!</definedName>
    <definedName name="CSV_付表１２＿２" localSheetId="28">#REF!</definedName>
    <definedName name="CSV_付表１２＿２" localSheetId="27">#REF!</definedName>
    <definedName name="CSV_付表１２＿２">#REF!</definedName>
    <definedName name="CSV_付表１３その１" localSheetId="24">#REF!</definedName>
    <definedName name="CSV_付表１３その１" localSheetId="28">#REF!</definedName>
    <definedName name="CSV_付表１３その１" localSheetId="27">#REF!</definedName>
    <definedName name="CSV_付表１３その１">#REF!</definedName>
    <definedName name="CSV_付表１３その２" localSheetId="24">#REF!</definedName>
    <definedName name="CSV_付表１３その２" localSheetId="28">#REF!</definedName>
    <definedName name="CSV_付表１３その２" localSheetId="27">#REF!</definedName>
    <definedName name="CSV_付表１３その２">#REF!</definedName>
    <definedName name="CSV_付表１４" localSheetId="24">#REF!</definedName>
    <definedName name="CSV_付表１４" localSheetId="28">#REF!</definedName>
    <definedName name="CSV_付表１４" localSheetId="27">#REF!</definedName>
    <definedName name="CSV_付表１４">#REF!</definedName>
    <definedName name="CSV_付表２" localSheetId="24">#REF!</definedName>
    <definedName name="CSV_付表２" localSheetId="28">#REF!</definedName>
    <definedName name="CSV_付表２" localSheetId="27">#REF!</definedName>
    <definedName name="CSV_付表２">#REF!</definedName>
    <definedName name="CSV_付表３" localSheetId="24">#REF!</definedName>
    <definedName name="CSV_付表３" localSheetId="28">#REF!</definedName>
    <definedName name="CSV_付表３" localSheetId="27">#REF!</definedName>
    <definedName name="CSV_付表３">#REF!</definedName>
    <definedName name="CSV_付表３＿２" localSheetId="24">#REF!</definedName>
    <definedName name="CSV_付表３＿２" localSheetId="28">#REF!</definedName>
    <definedName name="CSV_付表３＿２" localSheetId="27">#REF!</definedName>
    <definedName name="CSV_付表３＿２">#REF!</definedName>
    <definedName name="CSV_付表４" localSheetId="24">#REF!</definedName>
    <definedName name="CSV_付表４" localSheetId="28">#REF!</definedName>
    <definedName name="CSV_付表４" localSheetId="27">#REF!</definedName>
    <definedName name="CSV_付表４">#REF!</definedName>
    <definedName name="CSV_付表５" localSheetId="24">#REF!</definedName>
    <definedName name="CSV_付表５" localSheetId="28">#REF!</definedName>
    <definedName name="CSV_付表５" localSheetId="27">#REF!</definedName>
    <definedName name="CSV_付表５">#REF!</definedName>
    <definedName name="CSV_付表６" localSheetId="24">#REF!</definedName>
    <definedName name="CSV_付表６" localSheetId="28">#REF!</definedName>
    <definedName name="CSV_付表６" localSheetId="27">#REF!</definedName>
    <definedName name="CSV_付表６">#REF!</definedName>
    <definedName name="CSV_付表７" localSheetId="24">#REF!</definedName>
    <definedName name="CSV_付表７" localSheetId="28">#REF!</definedName>
    <definedName name="CSV_付表７" localSheetId="27">#REF!</definedName>
    <definedName name="CSV_付表７">#REF!</definedName>
    <definedName name="CSV_付表８その１" localSheetId="24">#REF!</definedName>
    <definedName name="CSV_付表８その１" localSheetId="28">#REF!</definedName>
    <definedName name="CSV_付表８その１" localSheetId="27">#REF!</definedName>
    <definedName name="CSV_付表８その１">#REF!</definedName>
    <definedName name="CSV_付表８その２" localSheetId="24">#REF!</definedName>
    <definedName name="CSV_付表８その２" localSheetId="28">#REF!</definedName>
    <definedName name="CSV_付表８その２" localSheetId="27">#REF!</definedName>
    <definedName name="CSV_付表８その２">#REF!</definedName>
    <definedName name="CSV_付表８その３" localSheetId="24">#REF!</definedName>
    <definedName name="CSV_付表８その３" localSheetId="28">#REF!</definedName>
    <definedName name="CSV_付表８その３" localSheetId="27">#REF!</definedName>
    <definedName name="CSV_付表８その３">#REF!</definedName>
    <definedName name="CSV_付表９" localSheetId="24">#REF!</definedName>
    <definedName name="CSV_付表９" localSheetId="28">#REF!</definedName>
    <definedName name="CSV_付表９" localSheetId="27">#REF!</definedName>
    <definedName name="CSV_付表９">#REF!</definedName>
    <definedName name="CSV_付表９＿２" localSheetId="24">#REF!</definedName>
    <definedName name="CSV_付表９＿２" localSheetId="28">#REF!</definedName>
    <definedName name="CSV_付表９＿２" localSheetId="27">#REF!</definedName>
    <definedName name="CSV_付表９＿２">#REF!</definedName>
    <definedName name="CSV_様式第１号" localSheetId="24">#REF!</definedName>
    <definedName name="CSV_様式第１号" localSheetId="28">#REF!</definedName>
    <definedName name="CSV_様式第１号" localSheetId="27">#REF!</definedName>
    <definedName name="CSV_様式第１号">#REF!</definedName>
    <definedName name="d" localSheetId="24">#REF!</definedName>
    <definedName name="d" localSheetId="28">#REF!</definedName>
    <definedName name="d" localSheetId="27">#REF!</definedName>
    <definedName name="d">#REF!</definedName>
    <definedName name="houjin" localSheetId="24">#REF!</definedName>
    <definedName name="houjin" localSheetId="28">#REF!</definedName>
    <definedName name="houjin" localSheetId="27">#REF!</definedName>
    <definedName name="houjin">#REF!</definedName>
    <definedName name="jigyoumeishou" localSheetId="24">#REF!</definedName>
    <definedName name="jigyoumeishou" localSheetId="28">#REF!</definedName>
    <definedName name="jigyoumeishou" localSheetId="27">#REF!</definedName>
    <definedName name="jigyoumeishou">#REF!</definedName>
    <definedName name="kanagawaken" localSheetId="24">#REF!</definedName>
    <definedName name="kanagawaken" localSheetId="28">#REF!</definedName>
    <definedName name="kanagawaken" localSheetId="27">#REF!</definedName>
    <definedName name="kanagawaken">#REF!</definedName>
    <definedName name="kawasaki" localSheetId="24">#REF!</definedName>
    <definedName name="kawasaki" localSheetId="28">#REF!</definedName>
    <definedName name="kawasaki" localSheetId="27">#REF!</definedName>
    <definedName name="kawasaki">#REF!</definedName>
    <definedName name="KK_03" localSheetId="24">#REF!</definedName>
    <definedName name="KK_03" localSheetId="28">#REF!</definedName>
    <definedName name="KK_03" localSheetId="27">#REF!</definedName>
    <definedName name="KK_03">#REF!</definedName>
    <definedName name="KK_06" localSheetId="24">#REF!</definedName>
    <definedName name="KK_06" localSheetId="28">#REF!</definedName>
    <definedName name="KK_06" localSheetId="27">#REF!</definedName>
    <definedName name="KK_06">#REF!</definedName>
    <definedName name="KK2_3" localSheetId="24">#REF!</definedName>
    <definedName name="KK2_3" localSheetId="28">#REF!</definedName>
    <definedName name="KK2_3" localSheetId="27">#REF!</definedName>
    <definedName name="KK2_3">#REF!</definedName>
    <definedName name="ｋｋｋｋ" localSheetId="24">#REF!</definedName>
    <definedName name="ｋｋｋｋ" localSheetId="28">#REF!</definedName>
    <definedName name="ｋｋｋｋ" localSheetId="27">#REF!</definedName>
    <definedName name="ｋｋｋｋ">#REF!</definedName>
    <definedName name="_xlnm.Print_Area" localSheetId="25">'（別紙5-1）福祉専門職員配置等加算'!$A$1:$H$52</definedName>
    <definedName name="_xlnm.Print_Area" localSheetId="0">チェック表!$A$1:$G$49</definedName>
    <definedName name="_xlnm.Print_Area" localSheetId="7">参考様式１!$A$2:$AC$36</definedName>
    <definedName name="_xlnm.Print_Area" localSheetId="16">参考様式１０!$A$1:$J$36</definedName>
    <definedName name="_xlnm.Print_Area" localSheetId="17">参考様式１２!$A$1:$AK$30</definedName>
    <definedName name="_xlnm.Print_Area" localSheetId="8">参考様式２!$A$2:$C$61</definedName>
    <definedName name="_xlnm.Print_Area" localSheetId="9">参考様式３!$A$2:$I$58</definedName>
    <definedName name="_xlnm.Print_Area" localSheetId="10">参考様式４!$A$2:$J$39</definedName>
    <definedName name="_xlnm.Print_Area" localSheetId="11">参考様式５!$A$2:$J$37</definedName>
    <definedName name="_xlnm.Print_Area" localSheetId="12">参考様式６!$A$2:$I$57</definedName>
    <definedName name="_xlnm.Print_Area" localSheetId="13">参考様式７!$A$2:$S$45</definedName>
    <definedName name="_xlnm.Print_Area" localSheetId="14">参考様式８!$A$2:$I$66</definedName>
    <definedName name="_xlnm.Print_Area" localSheetId="15">参考様式９!$A$2:$R$49</definedName>
    <definedName name="_xlnm.Print_Area" localSheetId="18">施設内防災計画!$A$2:$A$15</definedName>
    <definedName name="_xlnm.Print_Area" localSheetId="6">第1号別紙!$A$2:$Y$56</definedName>
    <definedName name="_xlnm.Print_Area" localSheetId="4">付表１３その１!$A$2:$R$65</definedName>
    <definedName name="_xlnm.Print_Area" localSheetId="5">付表１３その２!$A$2:$S$61</definedName>
    <definedName name="_xlnm.Print_Area" localSheetId="2">付表３!$A$2:$T$62</definedName>
    <definedName name="_xlnm.Print_Area" localSheetId="3">'付表３－２'!$A$2:$T$56</definedName>
    <definedName name="_xlnm.Print_Area" localSheetId="35">'別紙10-1'!$B$1:$L$54</definedName>
    <definedName name="_xlnm.Print_Area" localSheetId="37">'別紙10-1チェックシート'!$A$1:$BQ$42</definedName>
    <definedName name="_xlnm.Print_Area" localSheetId="36">'別紙10-1記入例'!$A$1:$BQ$42</definedName>
    <definedName name="_xlnm.Print_Area" localSheetId="38">'別紙10-1実施状況報告書'!$A$1:$S$40</definedName>
    <definedName name="_xlnm.Print_Area" localSheetId="39">別紙11!$A$1:$H$26</definedName>
    <definedName name="_xlnm.Print_Area" localSheetId="20">'別紙1-2'!$A$1:$AB$70</definedName>
    <definedName name="_xlnm.Print_Area" localSheetId="40">'別紙12-3'!$A$1:$AE$43</definedName>
    <definedName name="_xlnm.Print_Area" localSheetId="41">'別紙19-2'!$A$1:$J$32</definedName>
    <definedName name="_xlnm.Print_Area" localSheetId="21">'別紙2-1'!$A$1:$T$27</definedName>
    <definedName name="_xlnm.Print_Area" localSheetId="22">'別紙3-1'!$A$1:$S$40</definedName>
    <definedName name="_xlnm.Print_Area" localSheetId="42">別紙39!$A$1:$H$29</definedName>
    <definedName name="_xlnm.Print_Area" localSheetId="23">'別紙4-1'!$A$1:$BG$46</definedName>
    <definedName name="_xlnm.Print_Area" localSheetId="24">'別紙4-1の記入例 '!$A$1:$BQ$39</definedName>
    <definedName name="_xlnm.Print_Area" localSheetId="28">'別紙5-1(注釈入り)'!$A$1:$AA$48</definedName>
    <definedName name="_xlnm.Print_Area" localSheetId="27">'別紙5-1記載例'!$A$1:$AA$48</definedName>
    <definedName name="_xlnm.Print_Area" localSheetId="26">'別紙5-1別紙'!$A$1:$AA$48</definedName>
    <definedName name="_xlnm.Print_Area" localSheetId="29">'別紙5-2'!$A$1:$F$48</definedName>
    <definedName name="_xlnm.Print_Area" localSheetId="30">'別紙5-3'!$A$1:$F$36</definedName>
    <definedName name="_xlnm.Print_Area" localSheetId="31">'別紙5-4'!$A$1:$I$51</definedName>
    <definedName name="_xlnm.Print_Area" localSheetId="32">別紙６!$A$1:$AK$50</definedName>
    <definedName name="_xlnm.Print_Area" localSheetId="33">別紙7!$A$1:$I$42</definedName>
    <definedName name="_xlnm.Print_Area" localSheetId="34">別紙8!$A$1:$AG$41</definedName>
    <definedName name="_xlnm.Print_Area" localSheetId="1">様式第１号!$A$1:$U$68</definedName>
    <definedName name="_xlnm.Print_Area" localSheetId="19">'様式第5号 '!$A$1:$AL$75</definedName>
    <definedName name="ｑ" localSheetId="25">#REF!</definedName>
    <definedName name="ｑ" localSheetId="36">#REF!</definedName>
    <definedName name="ｑ" localSheetId="40">#REF!</definedName>
    <definedName name="ｑ" localSheetId="23">#REF!</definedName>
    <definedName name="ｑ" localSheetId="24">#REF!</definedName>
    <definedName name="ｑ">#REF!</definedName>
    <definedName name="Roman_01" localSheetId="23">#REF!</definedName>
    <definedName name="Roman_01" localSheetId="24">#REF!</definedName>
    <definedName name="Roman_01" localSheetId="28">#REF!</definedName>
    <definedName name="Roman_01" localSheetId="27">#REF!</definedName>
    <definedName name="Roman_01" localSheetId="26">#REF!</definedName>
    <definedName name="Roman_01" localSheetId="19">#REF!</definedName>
    <definedName name="Roman_01">#REF!</definedName>
    <definedName name="Roman_03" localSheetId="23">#REF!</definedName>
    <definedName name="Roman_03" localSheetId="24">#REF!</definedName>
    <definedName name="Roman_03" localSheetId="28">#REF!</definedName>
    <definedName name="Roman_03" localSheetId="27">#REF!</definedName>
    <definedName name="Roman_03">#REF!</definedName>
    <definedName name="Roman_04" localSheetId="24">#REF!</definedName>
    <definedName name="Roman_04" localSheetId="28">#REF!</definedName>
    <definedName name="Roman_04" localSheetId="27">#REF!</definedName>
    <definedName name="Roman_04">#REF!</definedName>
    <definedName name="Roman_06" localSheetId="24">#REF!</definedName>
    <definedName name="Roman_06" localSheetId="28">#REF!</definedName>
    <definedName name="Roman_06" localSheetId="27">#REF!</definedName>
    <definedName name="Roman_06">#REF!</definedName>
    <definedName name="Roman2_1" localSheetId="24">#REF!</definedName>
    <definedName name="Roman2_1" localSheetId="28">#REF!</definedName>
    <definedName name="Roman2_1" localSheetId="27">#REF!</definedName>
    <definedName name="Roman2_1">#REF!</definedName>
    <definedName name="Roman2_3" localSheetId="24">#REF!</definedName>
    <definedName name="Roman2_3" localSheetId="28">#REF!</definedName>
    <definedName name="Roman2_3" localSheetId="27">#REF!</definedName>
    <definedName name="Roman2_3">#REF!</definedName>
    <definedName name="Serv_LIST" localSheetId="24">#REF!</definedName>
    <definedName name="Serv_LIST" localSheetId="28">#REF!</definedName>
    <definedName name="Serv_LIST" localSheetId="27">#REF!</definedName>
    <definedName name="Serv_LIST">#REF!</definedName>
    <definedName name="siharai" localSheetId="24">#REF!</definedName>
    <definedName name="siharai" localSheetId="28">#REF!</definedName>
    <definedName name="siharai" localSheetId="27">#REF!</definedName>
    <definedName name="siharai">#REF!</definedName>
    <definedName name="sikuchouson" localSheetId="24">#REF!</definedName>
    <definedName name="sikuchouson" localSheetId="28">#REF!</definedName>
    <definedName name="sikuchouson" localSheetId="27">#REF!</definedName>
    <definedName name="sikuchouson">#REF!</definedName>
    <definedName name="sinseisaki" localSheetId="24">#REF!</definedName>
    <definedName name="sinseisaki" localSheetId="28">#REF!</definedName>
    <definedName name="sinseisaki" localSheetId="27">#REF!</definedName>
    <definedName name="sinseisaki">#REF!</definedName>
    <definedName name="table_03" localSheetId="24">#REF!</definedName>
    <definedName name="table_03" localSheetId="28">#REF!</definedName>
    <definedName name="table_03" localSheetId="27">#REF!</definedName>
    <definedName name="table_03">#REF!</definedName>
    <definedName name="table_06" localSheetId="24">#REF!</definedName>
    <definedName name="table_06" localSheetId="28">#REF!</definedName>
    <definedName name="table_06" localSheetId="27">#REF!</definedName>
    <definedName name="table_06">#REF!</definedName>
    <definedName name="table2_3" localSheetId="24">#REF!</definedName>
    <definedName name="table2_3" localSheetId="28">#REF!</definedName>
    <definedName name="table2_3" localSheetId="27">#REF!</definedName>
    <definedName name="table2_3">#REF!</definedName>
    <definedName name="yokohama" localSheetId="24">#REF!</definedName>
    <definedName name="yokohama" localSheetId="28">#REF!</definedName>
    <definedName name="yokohama" localSheetId="27">#REF!</definedName>
    <definedName name="yokohama">#REF!</definedName>
    <definedName name="あ" localSheetId="24">#REF!</definedName>
    <definedName name="あ">#REF!</definedName>
    <definedName name="サービス種類" localSheetId="24">'別紙4-1の記入例 '!$CH$9:$CN$9</definedName>
    <definedName name="サービス種類" localSheetId="32">[1]入力シート!$CH$9:$CM$9</definedName>
    <definedName name="サービス種類">[2]入力シート!$CH$9:$CM$9</definedName>
    <definedName name="管理者" localSheetId="41">#REF!</definedName>
    <definedName name="管理者" localSheetId="24">#REF!</definedName>
    <definedName name="管理者" localSheetId="32">#REF!</definedName>
    <definedName name="管理者">#REF!</definedName>
    <definedName name="山口県" localSheetId="23">#REF!</definedName>
    <definedName name="山口県" localSheetId="24">#REF!</definedName>
    <definedName name="山口県" localSheetId="28">#REF!</definedName>
    <definedName name="山口県" localSheetId="27">#REF!</definedName>
    <definedName name="山口県">#REF!</definedName>
    <definedName name="施設入所支援・生活介護">'[3]（別紙4-4）従業者の勤務形態一覧表'!$CH$10:$CH$19</definedName>
    <definedName name="自立訓練" localSheetId="41">#REF!</definedName>
    <definedName name="自立訓練" localSheetId="24">'別紙4-1の記入例 '!$CM$10:$CM$13</definedName>
    <definedName name="自立訓練">#REF!</definedName>
    <definedName name="就労移行支援" localSheetId="41">#REF!</definedName>
    <definedName name="就労移行支援" localSheetId="24">'別紙4-1の記入例 '!$CJ$10:$CJ$18</definedName>
    <definedName name="就労移行支援">#REF!</definedName>
    <definedName name="就労継続支援Ａ型" localSheetId="41">#REF!</definedName>
    <definedName name="就労継続支援Ａ型" localSheetId="24">'別紙4-1の記入例 '!$CK$10:$CK$18</definedName>
    <definedName name="就労継続支援Ａ型">#REF!</definedName>
    <definedName name="就労継続支援Ｂ型" localSheetId="41">#REF!</definedName>
    <definedName name="就労継続支援Ｂ型" localSheetId="24">'別紙4-1の記入例 '!$CL$10:$CL$18</definedName>
    <definedName name="就労継続支援Ｂ型">#REF!</definedName>
    <definedName name="宿泊型自立訓練" localSheetId="41">#REF!</definedName>
    <definedName name="宿泊型自立訓練" localSheetId="24">'別紙4-1の記入例 '!$CN$10:$CN$18</definedName>
    <definedName name="宿泊型自立訓練">#REF!</definedName>
    <definedName name="生活介護" localSheetId="41">#REF!</definedName>
    <definedName name="生活介護" localSheetId="24">'別紙4-1の記入例 '!$CH$10:$CH$18</definedName>
    <definedName name="生活介護">#REF!</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N58" i="21" l="1"/>
  <c r="N61" i="21" s="1"/>
  <c r="S29" i="44" l="1"/>
  <c r="AE26" i="44"/>
  <c r="S14" i="44"/>
  <c r="S13" i="44"/>
  <c r="P38" i="41" l="1"/>
  <c r="O38" i="39"/>
  <c r="O37" i="39"/>
  <c r="O36" i="39"/>
  <c r="O35" i="39"/>
  <c r="O34" i="39"/>
  <c r="O33" i="39"/>
  <c r="O32" i="39"/>
  <c r="O31" i="39"/>
  <c r="O30" i="39"/>
  <c r="O29" i="39"/>
  <c r="O28" i="39"/>
  <c r="O27" i="39"/>
  <c r="O26" i="39"/>
  <c r="O25" i="39"/>
  <c r="O24" i="39"/>
  <c r="O23" i="39"/>
  <c r="O22" i="39"/>
  <c r="O21" i="39"/>
  <c r="O20" i="39"/>
  <c r="O19" i="39"/>
  <c r="O18" i="39"/>
  <c r="O17" i="39"/>
  <c r="O16" i="39"/>
  <c r="O15" i="39"/>
  <c r="O14" i="39"/>
  <c r="BL40" i="38"/>
  <c r="BK40" i="38"/>
  <c r="BJ40" i="38"/>
  <c r="BI40" i="38"/>
  <c r="BH40" i="38"/>
  <c r="BG40" i="38"/>
  <c r="BF40" i="38"/>
  <c r="BE40" i="38"/>
  <c r="BD40" i="38"/>
  <c r="BC40" i="38"/>
  <c r="BB40" i="38"/>
  <c r="BA40" i="38"/>
  <c r="AZ40" i="38"/>
  <c r="AY40" i="38"/>
  <c r="AX40" i="38"/>
  <c r="AW40" i="38"/>
  <c r="AV40" i="38"/>
  <c r="AU40" i="38"/>
  <c r="AT40" i="38"/>
  <c r="AS40" i="38"/>
  <c r="AR40" i="38"/>
  <c r="AQ40" i="38"/>
  <c r="AP40" i="38"/>
  <c r="AO40" i="38"/>
  <c r="AN40" i="38"/>
  <c r="AM40" i="38"/>
  <c r="AL40" i="38"/>
  <c r="AK40" i="38"/>
  <c r="AJ40" i="38"/>
  <c r="AI40" i="38"/>
  <c r="AH40" i="38"/>
  <c r="AG40" i="38"/>
  <c r="AF40" i="38"/>
  <c r="AE40" i="38"/>
  <c r="AD40" i="38"/>
  <c r="AC40" i="38"/>
  <c r="AB40" i="38"/>
  <c r="AA40" i="38"/>
  <c r="Z40" i="38"/>
  <c r="Y40" i="38"/>
  <c r="X40" i="38"/>
  <c r="W40" i="38"/>
  <c r="V40" i="38"/>
  <c r="U40" i="38"/>
  <c r="T40" i="38"/>
  <c r="S40" i="38"/>
  <c r="R40" i="38"/>
  <c r="Q40" i="38"/>
  <c r="P40" i="38"/>
  <c r="O40" i="38"/>
  <c r="N40" i="38"/>
  <c r="M40" i="38"/>
  <c r="L40" i="38"/>
  <c r="K40" i="38"/>
  <c r="J40" i="38"/>
  <c r="I40" i="38"/>
  <c r="H40" i="38"/>
  <c r="G40" i="38"/>
  <c r="F40" i="38"/>
  <c r="E40" i="38"/>
  <c r="D40" i="38"/>
  <c r="C40" i="38"/>
  <c r="BM39" i="38"/>
  <c r="BM38" i="38"/>
  <c r="BM37" i="38"/>
  <c r="BM36" i="38"/>
  <c r="BM35" i="38"/>
  <c r="BM34" i="38"/>
  <c r="BM33" i="38"/>
  <c r="BM32" i="38"/>
  <c r="BM31" i="38"/>
  <c r="BM30" i="38"/>
  <c r="BM29" i="38"/>
  <c r="BM28" i="38"/>
  <c r="BM27" i="38"/>
  <c r="BM26" i="38"/>
  <c r="BM25" i="38"/>
  <c r="BM24" i="38"/>
  <c r="BM23" i="38"/>
  <c r="BM22" i="38"/>
  <c r="BM21" i="38"/>
  <c r="BM20" i="38"/>
  <c r="BM19" i="38"/>
  <c r="BM18" i="38"/>
  <c r="BM17" i="38"/>
  <c r="BM16" i="38"/>
  <c r="BQ9" i="38"/>
  <c r="BM9" i="38"/>
  <c r="BM8" i="38"/>
  <c r="BM7" i="38"/>
  <c r="BM6" i="38"/>
  <c r="BQ7" i="38" s="1"/>
  <c r="BL40" i="37"/>
  <c r="BK40" i="37"/>
  <c r="BJ40" i="37"/>
  <c r="BI40" i="37"/>
  <c r="BH40" i="37"/>
  <c r="BG40" i="37"/>
  <c r="BF40" i="37"/>
  <c r="BE40" i="37"/>
  <c r="BD40" i="37"/>
  <c r="BC40" i="37"/>
  <c r="BB40" i="37"/>
  <c r="BA40" i="37"/>
  <c r="AZ40" i="37"/>
  <c r="AY40" i="37"/>
  <c r="AX40" i="37"/>
  <c r="AW40" i="37"/>
  <c r="AV40" i="37"/>
  <c r="AU40" i="37"/>
  <c r="AT40" i="37"/>
  <c r="AS40" i="37"/>
  <c r="AR40" i="37"/>
  <c r="AQ40" i="37"/>
  <c r="AP40" i="37"/>
  <c r="AO40" i="37"/>
  <c r="AN40" i="37"/>
  <c r="AM40" i="37"/>
  <c r="AL40" i="37"/>
  <c r="AK40" i="37"/>
  <c r="AJ40" i="37"/>
  <c r="AI40" i="37"/>
  <c r="AH40" i="37"/>
  <c r="AG40" i="37"/>
  <c r="AF40" i="37"/>
  <c r="AE40" i="37"/>
  <c r="AD40" i="37"/>
  <c r="AC40" i="37"/>
  <c r="AB40" i="37"/>
  <c r="AA40" i="37"/>
  <c r="Z40" i="37"/>
  <c r="Y40" i="37"/>
  <c r="X40" i="37"/>
  <c r="W40" i="37"/>
  <c r="V40" i="37"/>
  <c r="U40" i="37"/>
  <c r="T40" i="37"/>
  <c r="S40" i="37"/>
  <c r="R40" i="37"/>
  <c r="Q40" i="37"/>
  <c r="P40" i="37"/>
  <c r="O40" i="37"/>
  <c r="N40" i="37"/>
  <c r="M40" i="37"/>
  <c r="L40" i="37"/>
  <c r="K40" i="37"/>
  <c r="J40" i="37"/>
  <c r="I40" i="37"/>
  <c r="H40" i="37"/>
  <c r="G40" i="37"/>
  <c r="F40" i="37"/>
  <c r="E40" i="37"/>
  <c r="D40" i="37"/>
  <c r="C40" i="37"/>
  <c r="BM39" i="37"/>
  <c r="BM38" i="37"/>
  <c r="BM37" i="37"/>
  <c r="BM36" i="37"/>
  <c r="BM35" i="37"/>
  <c r="BM34" i="37"/>
  <c r="BM33" i="37"/>
  <c r="BM32" i="37"/>
  <c r="BM31" i="37"/>
  <c r="BM30" i="37"/>
  <c r="BM29" i="37"/>
  <c r="BM28" i="37"/>
  <c r="BM27" i="37"/>
  <c r="BM26" i="37"/>
  <c r="BM25" i="37"/>
  <c r="BM24" i="37"/>
  <c r="BM23" i="37"/>
  <c r="BM22" i="37"/>
  <c r="BM21" i="37"/>
  <c r="BM20" i="37"/>
  <c r="BM19" i="37"/>
  <c r="BM18" i="37"/>
  <c r="BM17" i="37"/>
  <c r="BM16" i="37"/>
  <c r="BM9" i="37"/>
  <c r="BM8" i="37"/>
  <c r="BQ9" i="37" s="1"/>
  <c r="BM7" i="37"/>
  <c r="BM6" i="37"/>
  <c r="BQ7" i="37" s="1"/>
  <c r="H36" i="36"/>
  <c r="H38" i="36" s="1"/>
  <c r="Z25" i="35"/>
  <c r="R23" i="35"/>
  <c r="T23" i="29"/>
  <c r="T22" i="29"/>
  <c r="T21" i="29"/>
  <c r="T20" i="29"/>
  <c r="T19" i="29"/>
  <c r="T18" i="29"/>
  <c r="T17" i="29"/>
  <c r="T16" i="29"/>
  <c r="T15" i="29"/>
  <c r="T14" i="29"/>
  <c r="T13" i="29"/>
  <c r="T12" i="29"/>
  <c r="T11" i="29"/>
  <c r="T10" i="29"/>
  <c r="T9" i="29"/>
  <c r="T23" i="28"/>
  <c r="T22" i="28"/>
  <c r="T21" i="28"/>
  <c r="T20" i="28"/>
  <c r="T19" i="28"/>
  <c r="T18" i="28"/>
  <c r="T17" i="28"/>
  <c r="T16" i="28"/>
  <c r="T15" i="28"/>
  <c r="T14" i="28"/>
  <c r="T13" i="28"/>
  <c r="T12" i="28"/>
  <c r="T11" i="28"/>
  <c r="T10" i="28"/>
  <c r="T9" i="28"/>
  <c r="T23" i="27"/>
  <c r="T22" i="27"/>
  <c r="T21" i="27"/>
  <c r="T20" i="27"/>
  <c r="T19" i="27"/>
  <c r="T18" i="27"/>
  <c r="T17" i="27"/>
  <c r="T16" i="27"/>
  <c r="T15" i="27"/>
  <c r="T14" i="27"/>
  <c r="T13" i="27"/>
  <c r="T12" i="27"/>
  <c r="T11" i="27"/>
  <c r="T10" i="27"/>
  <c r="T9" i="27"/>
  <c r="BA31" i="25"/>
  <c r="BA30" i="25"/>
  <c r="AX29" i="25"/>
  <c r="BA29" i="25" s="1"/>
  <c r="BD29" i="25" s="1"/>
  <c r="BA28" i="25"/>
  <c r="AW27" i="25"/>
  <c r="AV27" i="25"/>
  <c r="AU27" i="25"/>
  <c r="AT27" i="25"/>
  <c r="AS27" i="25"/>
  <c r="AP27" i="25"/>
  <c r="AO27" i="25"/>
  <c r="AN27" i="25"/>
  <c r="AM27" i="25"/>
  <c r="AL27" i="25"/>
  <c r="AI27" i="25"/>
  <c r="AH27" i="25"/>
  <c r="AG27" i="25"/>
  <c r="AF27" i="25"/>
  <c r="AE27" i="25"/>
  <c r="AB27" i="25"/>
  <c r="AA27" i="25"/>
  <c r="Z27" i="25"/>
  <c r="Y27" i="25"/>
  <c r="X27" i="25"/>
  <c r="AX26" i="25"/>
  <c r="BA26" i="25" s="1"/>
  <c r="BD26" i="25" s="1"/>
  <c r="AX25" i="25"/>
  <c r="BA25" i="25" s="1"/>
  <c r="BD25" i="25" s="1"/>
  <c r="BA24" i="25"/>
  <c r="BD24" i="25" s="1"/>
  <c r="AX24" i="25"/>
  <c r="AX23" i="25"/>
  <c r="BA23" i="25" s="1"/>
  <c r="BD23" i="25" s="1"/>
  <c r="CR22" i="25"/>
  <c r="AX22" i="25"/>
  <c r="BA22" i="25" s="1"/>
  <c r="BD22" i="25" s="1"/>
  <c r="CR21" i="25"/>
  <c r="AX21" i="25"/>
  <c r="BA21" i="25" s="1"/>
  <c r="BD21" i="25" s="1"/>
  <c r="CR20" i="25"/>
  <c r="BA20" i="25"/>
  <c r="CR19" i="25"/>
  <c r="AX19" i="25"/>
  <c r="BA19" i="25" s="1"/>
  <c r="BD19" i="25" s="1"/>
  <c r="CR18" i="25"/>
  <c r="BA18" i="25"/>
  <c r="CR17" i="25"/>
  <c r="AX17" i="25"/>
  <c r="BA17" i="25" s="1"/>
  <c r="BD17" i="25" s="1"/>
  <c r="CR16" i="25"/>
  <c r="BA16" i="25"/>
  <c r="CR15" i="25"/>
  <c r="AX15" i="25"/>
  <c r="BA15" i="25" s="1"/>
  <c r="BD15" i="25" s="1"/>
  <c r="CR14" i="25"/>
  <c r="CR13" i="25"/>
  <c r="CR12" i="25"/>
  <c r="CR11" i="25"/>
  <c r="AZ11" i="25" s="1"/>
  <c r="CR10" i="25"/>
  <c r="CR9" i="25"/>
  <c r="AW29" i="24"/>
  <c r="AV29" i="24"/>
  <c r="AU29" i="24"/>
  <c r="AT29" i="24"/>
  <c r="AS29" i="24"/>
  <c r="AR29" i="24"/>
  <c r="AQ29" i="24"/>
  <c r="AP29" i="24"/>
  <c r="AO29" i="24"/>
  <c r="AN29" i="24"/>
  <c r="AM29" i="24"/>
  <c r="AL29" i="24"/>
  <c r="AK29" i="24"/>
  <c r="AJ29" i="24"/>
  <c r="AI29" i="24"/>
  <c r="AH29" i="24"/>
  <c r="AG29" i="24"/>
  <c r="AF29" i="24"/>
  <c r="AE29" i="24"/>
  <c r="AD29" i="24"/>
  <c r="AC29" i="24"/>
  <c r="AB29" i="24"/>
  <c r="AA29" i="24"/>
  <c r="Z29" i="24"/>
  <c r="Y29" i="24"/>
  <c r="X29" i="24"/>
  <c r="W29" i="24"/>
  <c r="V29" i="24"/>
  <c r="AX28" i="24"/>
  <c r="AX27" i="24"/>
  <c r="AX26" i="24"/>
  <c r="AX25" i="24"/>
  <c r="AX24" i="24"/>
  <c r="AX23" i="24"/>
  <c r="AX22" i="24"/>
  <c r="AX21" i="24"/>
  <c r="AX20" i="24"/>
  <c r="AX19" i="24"/>
  <c r="AX18" i="24"/>
  <c r="AX17" i="24"/>
  <c r="AX16" i="24"/>
  <c r="AX15" i="24"/>
  <c r="AX14" i="24"/>
  <c r="AX13" i="24"/>
  <c r="AX29" i="24" s="1"/>
  <c r="W12" i="24"/>
  <c r="X12" i="24" s="1"/>
  <c r="Y12" i="24" s="1"/>
  <c r="Z12" i="24" s="1"/>
  <c r="AA12" i="24" s="1"/>
  <c r="AB12" i="24" s="1"/>
  <c r="AC12" i="24" s="1"/>
  <c r="AD12" i="24" s="1"/>
  <c r="AE12" i="24" s="1"/>
  <c r="AF12" i="24" s="1"/>
  <c r="AG12" i="24" s="1"/>
  <c r="AH12" i="24" s="1"/>
  <c r="AI12" i="24" s="1"/>
  <c r="AJ12" i="24" s="1"/>
  <c r="AK12" i="24" s="1"/>
  <c r="AL12" i="24" s="1"/>
  <c r="AM12" i="24" s="1"/>
  <c r="AN12" i="24" s="1"/>
  <c r="AO12" i="24" s="1"/>
  <c r="AP12" i="24" s="1"/>
  <c r="AQ12" i="24" s="1"/>
  <c r="AR12" i="24" s="1"/>
  <c r="AS12" i="24" s="1"/>
  <c r="AT12" i="24" s="1"/>
  <c r="AU12" i="24" s="1"/>
  <c r="AV12" i="24" s="1"/>
  <c r="AW12" i="24" s="1"/>
  <c r="AG30" i="23"/>
  <c r="M30" i="23"/>
  <c r="AJ27" i="23"/>
  <c r="AF30" i="23" s="1"/>
  <c r="P27" i="23"/>
  <c r="L30" i="23" s="1"/>
  <c r="AH14" i="23"/>
  <c r="AG14" i="23"/>
  <c r="AF14" i="23"/>
  <c r="AE14" i="23"/>
  <c r="AD14" i="23"/>
  <c r="AC14" i="23"/>
  <c r="AB14" i="23"/>
  <c r="AA14" i="23"/>
  <c r="Z14" i="23"/>
  <c r="Y14" i="23"/>
  <c r="X14" i="23"/>
  <c r="W14" i="23"/>
  <c r="N14" i="23"/>
  <c r="M14" i="23"/>
  <c r="L14" i="23"/>
  <c r="K14" i="23"/>
  <c r="J14" i="23"/>
  <c r="I14" i="23"/>
  <c r="H14" i="23"/>
  <c r="G14" i="23"/>
  <c r="F14" i="23"/>
  <c r="E14" i="23"/>
  <c r="D14" i="23"/>
  <c r="C14" i="23"/>
  <c r="AJ13" i="23"/>
  <c r="AL13" i="23" s="1"/>
  <c r="P13" i="23"/>
  <c r="R13" i="23" s="1"/>
  <c r="AJ12" i="23"/>
  <c r="AL12" i="23" s="1"/>
  <c r="P12" i="23"/>
  <c r="R12" i="23" s="1"/>
  <c r="AJ11" i="23"/>
  <c r="AL11" i="23" s="1"/>
  <c r="P11" i="23"/>
  <c r="R11" i="23" s="1"/>
  <c r="AJ10" i="23"/>
  <c r="AL10" i="23" s="1"/>
  <c r="P10" i="23"/>
  <c r="R10" i="23" s="1"/>
  <c r="AJ9" i="23"/>
  <c r="AJ14" i="23" s="1"/>
  <c r="P9" i="23"/>
  <c r="P14" i="23" s="1"/>
  <c r="Q17" i="22"/>
  <c r="P17" i="22"/>
  <c r="O17" i="22"/>
  <c r="N17" i="22"/>
  <c r="M17" i="22"/>
  <c r="L17" i="22"/>
  <c r="K17" i="22"/>
  <c r="J17" i="22"/>
  <c r="I17" i="22"/>
  <c r="H17" i="22"/>
  <c r="G17" i="22"/>
  <c r="F17" i="22"/>
  <c r="K16" i="22"/>
  <c r="Q15" i="22"/>
  <c r="P15" i="22"/>
  <c r="O15" i="22"/>
  <c r="Q16" i="22" s="1"/>
  <c r="N15" i="22"/>
  <c r="M15" i="22"/>
  <c r="L15" i="22"/>
  <c r="O16" i="22" s="1"/>
  <c r="K15" i="22"/>
  <c r="N16" i="22" s="1"/>
  <c r="J15" i="22"/>
  <c r="I15" i="22"/>
  <c r="H15" i="22"/>
  <c r="G15" i="22"/>
  <c r="J16" i="22" s="1"/>
  <c r="F15" i="22"/>
  <c r="E15" i="22"/>
  <c r="D15" i="22"/>
  <c r="G16" i="22" s="1"/>
  <c r="C15" i="22"/>
  <c r="F16" i="22" s="1"/>
  <c r="R13" i="22"/>
  <c r="R12" i="22"/>
  <c r="J14" i="22" s="1"/>
  <c r="BM40" i="38" l="1"/>
  <c r="Q18" i="22"/>
  <c r="H16" i="22"/>
  <c r="L16" i="22"/>
  <c r="J18" i="22"/>
  <c r="N18" i="22"/>
  <c r="N30" i="23"/>
  <c r="O30" i="23" s="1"/>
  <c r="BM40" i="37"/>
  <c r="AL9" i="23"/>
  <c r="AL14" i="23" s="1"/>
  <c r="AB19" i="23" s="1"/>
  <c r="AC18" i="23" s="1"/>
  <c r="AX27" i="25"/>
  <c r="BA27" i="25" s="1"/>
  <c r="BD27" i="25" s="1"/>
  <c r="P16" i="22"/>
  <c r="P18" i="22" s="1"/>
  <c r="F18" i="22"/>
  <c r="G18" i="22"/>
  <c r="K18" i="22"/>
  <c r="O18" i="22"/>
  <c r="R9" i="23"/>
  <c r="R14" i="23" s="1"/>
  <c r="H19" i="23" s="1"/>
  <c r="AH30" i="23"/>
  <c r="AI30" i="23" s="1"/>
  <c r="AL19" i="23"/>
  <c r="AL18" i="23"/>
  <c r="AL17" i="23"/>
  <c r="AC19" i="23"/>
  <c r="L17" i="23"/>
  <c r="N17" i="23" s="1"/>
  <c r="H18" i="23"/>
  <c r="H17" i="23"/>
  <c r="H18" i="22"/>
  <c r="L18" i="22"/>
  <c r="AB18" i="23"/>
  <c r="AF17" i="23"/>
  <c r="AH17" i="23" s="1"/>
  <c r="AB17" i="23"/>
  <c r="I16" i="22"/>
  <c r="I18" i="22" s="1"/>
  <c r="M16" i="22"/>
  <c r="M18" i="22" s="1"/>
  <c r="AC17" i="23" l="1"/>
  <c r="AI19" i="23"/>
  <c r="AI18" i="23"/>
  <c r="AI17" i="23"/>
  <c r="O19" i="23"/>
  <c r="O18" i="23"/>
  <c r="O17" i="23"/>
  <c r="R19" i="23"/>
  <c r="R18" i="23"/>
  <c r="I18" i="23"/>
  <c r="R17" i="23"/>
  <c r="R24" i="23" s="1"/>
  <c r="I19" i="23"/>
  <c r="I17" i="23"/>
  <c r="AL24" i="23"/>
</calcChain>
</file>

<file path=xl/comments1.xml><?xml version="1.0" encoding="utf-8"?>
<comments xmlns="http://schemas.openxmlformats.org/spreadsheetml/2006/main">
  <authors>
    <author/>
  </authors>
  <commentList>
    <comment ref="A7" authorId="0" shapeId="0">
      <text>
        <r>
          <rPr>
            <b/>
            <sz val="9"/>
            <color rgb="FF000000"/>
            <rFont val="ＭＳ Ｐゴシック"/>
            <family val="3"/>
            <charset val="128"/>
          </rPr>
          <t xml:space="preserve">送迎を実施した日に○を記入すること。
</t>
        </r>
      </text>
    </comment>
    <comment ref="BQ7" authorId="0" shapeId="0">
      <text>
        <r>
          <rPr>
            <b/>
            <sz val="9"/>
            <color rgb="FF000000"/>
            <rFont val="ＭＳ Ｐゴシック"/>
            <family val="3"/>
            <charset val="128"/>
          </rPr>
          <t>この例では、当該月の実施回数が１３回以上であれば、週３回要件クリア</t>
        </r>
      </text>
    </comment>
    <comment ref="BQ9" authorId="0" shapeId="0">
      <text>
        <r>
          <rPr>
            <b/>
            <sz val="9"/>
            <color rgb="FF000000"/>
            <rFont val="ＭＳ Ｐゴシック"/>
            <family val="3"/>
            <charset val="128"/>
          </rPr>
          <t>この例では、当該月の利用者数が３７０人以上であれば、１回の送迎が平均１０人以上であることをクリア</t>
        </r>
      </text>
    </comment>
  </commentList>
</comments>
</file>

<file path=xl/comments2.xml><?xml version="1.0" encoding="utf-8"?>
<comments xmlns="http://schemas.openxmlformats.org/spreadsheetml/2006/main">
  <authors>
    <author/>
  </authors>
  <commentList>
    <comment ref="A5" authorId="0" shapeId="0">
      <text>
        <r>
          <rPr>
            <b/>
            <sz val="6"/>
            <color rgb="FF000000"/>
            <rFont val="ＭＳ Ｐゴシック"/>
            <family val="3"/>
            <charset val="128"/>
          </rPr>
          <t xml:space="preserve">４月なら３０日、５月なら３１日など月の暦日数を記入すること。
（営業日数や通所サービス提供日数ではありません。）
なお、「運営自粛に係る報告書」を提出した場合は、月の日数から運営を自粛した日数を引いた日数を記入します。（例：４月に７日間の運営自粛があった場合、２３日（３０日－７日）を「月の日数」に記入）
</t>
        </r>
      </text>
    </comment>
  </commentList>
</comments>
</file>

<file path=xl/comments3.xml><?xml version="1.0" encoding="utf-8"?>
<comments xmlns="http://schemas.openxmlformats.org/spreadsheetml/2006/main">
  <authors>
    <author/>
  </authors>
  <commentList>
    <comment ref="C15" authorId="0" shapeId="0">
      <text>
        <r>
          <rPr>
            <b/>
            <sz val="9"/>
            <color rgb="FF000000"/>
            <rFont val="ＭＳ Ｐゴシック"/>
            <family val="3"/>
            <charset val="128"/>
          </rPr>
          <t>プルダウンで選択できます。</t>
        </r>
      </text>
    </comment>
    <comment ref="C28" authorId="0" shapeId="0">
      <text>
        <r>
          <rPr>
            <b/>
            <sz val="9"/>
            <color rgb="FF000000"/>
            <rFont val="ＭＳ Ｐゴシック"/>
            <family val="3"/>
            <charset val="128"/>
          </rPr>
          <t>プルダウンで選択できます。</t>
        </r>
      </text>
    </comment>
  </commentList>
</comments>
</file>

<file path=xl/sharedStrings.xml><?xml version="1.0" encoding="utf-8"?>
<sst xmlns="http://schemas.openxmlformats.org/spreadsheetml/2006/main" count="2921" uniqueCount="1201">
  <si>
    <t>事業者チェック表（生活介護）新規</t>
  </si>
  <si>
    <t>事業所名</t>
  </si>
  <si>
    <t>注１　添付の要否欄　○＝必ず添付　△＝必要に応じて添付（該当がない場合は省略可）</t>
  </si>
  <si>
    <t>注２　申請者チェック欄記載方法　○＝添付した書類　　△＝省略した書類</t>
  </si>
  <si>
    <t>様式番号</t>
  </si>
  <si>
    <t>様式名</t>
  </si>
  <si>
    <t>添付の要否（注１）</t>
  </si>
  <si>
    <t>申請者
チェック
欄（注２）</t>
  </si>
  <si>
    <t>生活介護</t>
  </si>
  <si>
    <t>共生型
生活介護</t>
  </si>
  <si>
    <t>事業者チェック表</t>
  </si>
  <si>
    <t>○</t>
  </si>
  <si>
    <t>案内図</t>
  </si>
  <si>
    <t>指定申請書</t>
  </si>
  <si>
    <t>様式第1号</t>
  </si>
  <si>
    <t>様式第1号別紙</t>
  </si>
  <si>
    <t>他の法律において既に指定を受けている事業等</t>
  </si>
  <si>
    <t>付表３</t>
  </si>
  <si>
    <t>生活介護事業所の指定に係る記載事項</t>
  </si>
  <si>
    <t>付表３－２</t>
  </si>
  <si>
    <t>一体的に実施する従たる事業所の指定に係る記載事項</t>
  </si>
  <si>
    <t>△</t>
  </si>
  <si>
    <t>付表１３</t>
  </si>
  <si>
    <t>指定障害福祉サービス事業所に係る多機能型による事業を実施する場合の記載事項</t>
  </si>
  <si>
    <t>付表１３（その２）</t>
  </si>
  <si>
    <t>指定障害福祉サービス事業所に係る多機能型による事業を実施する場合の記載事項（その２）</t>
  </si>
  <si>
    <t>登記事項証明書又は条例等</t>
  </si>
  <si>
    <t>運営規程</t>
  </si>
  <si>
    <t>参考様式１</t>
  </si>
  <si>
    <t>事業所平面図</t>
  </si>
  <si>
    <t>参考様式２</t>
  </si>
  <si>
    <t>設備・備品等一覧表</t>
  </si>
  <si>
    <t>参考様式３</t>
  </si>
  <si>
    <t>経歴書（管理者・Ｓ提供責任者・Ｓ管理責任者・相談支援専門員</t>
  </si>
  <si>
    <t>参考様式４</t>
  </si>
  <si>
    <t>実務経験証明書</t>
  </si>
  <si>
    <t>参考様式５</t>
  </si>
  <si>
    <t>実務経験見込証明書</t>
  </si>
  <si>
    <t>参考様式６</t>
  </si>
  <si>
    <t>利用者（入所者）又はその家族からの苦情を解決するために講ずる措置の概要</t>
  </si>
  <si>
    <t>参考様式７</t>
  </si>
  <si>
    <t>指定障害福祉サービスの主たる対象者を特定する理由等</t>
  </si>
  <si>
    <t>参考様式８</t>
  </si>
  <si>
    <t>障害者の日常生活及び社会生活を総合的に支援するための法律第３６条第３項各号の規定に該当しない旨の誓約書</t>
  </si>
  <si>
    <t>利用予定者名簿</t>
  </si>
  <si>
    <t>障害者の虐待防止のための措置に関する事項</t>
  </si>
  <si>
    <t>協力医療機関との契約内容が分かるもの</t>
  </si>
  <si>
    <t>建物の構造概要</t>
  </si>
  <si>
    <t>事業所の外観及び指定基準の要件となっている設備等が確認できる内観写真</t>
  </si>
  <si>
    <t>施設内防災計画</t>
  </si>
  <si>
    <t>参考様式１２</t>
  </si>
  <si>
    <t>社会保険及び労働保険への加入状況に係る確認票</t>
  </si>
  <si>
    <t>介護給付費等算定に係る体制等に関する届出書</t>
  </si>
  <si>
    <t>様式第５号</t>
  </si>
  <si>
    <t>別紙１－２</t>
  </si>
  <si>
    <t>介護給付費等算定に係る体制等状況一覧表　（生活介護）</t>
  </si>
  <si>
    <t>別紙２－１</t>
  </si>
  <si>
    <t>前年度平均利用者数に関する届出書</t>
  </si>
  <si>
    <t>別紙３－１</t>
  </si>
  <si>
    <t>前年度平均障害支援区分に関する届出書（生活介護）</t>
  </si>
  <si>
    <t>別紙４－１</t>
  </si>
  <si>
    <t>従業者の体制及び勤務形態一覧表</t>
  </si>
  <si>
    <t>別紙５－１</t>
  </si>
  <si>
    <t>福祉専門職員配置等加算に関する届出書</t>
  </si>
  <si>
    <t>別紙５－２</t>
  </si>
  <si>
    <t>福祉専門職員配置等加算（Ⅰ）（Ⅱ）に係る福祉専門職員の状況</t>
  </si>
  <si>
    <t>別紙５－３</t>
  </si>
  <si>
    <t>福祉専門職員配置等加算（Ⅲ）に係る勤続年数3年以上の常勤の生活支援員等の状況</t>
  </si>
  <si>
    <t>別紙５－４</t>
  </si>
  <si>
    <t>福祉専門職員(勤続3年以上)経歴書</t>
  </si>
  <si>
    <t>別紙６</t>
  </si>
  <si>
    <t>視覚障害者又は聴覚言語障害者の状況</t>
  </si>
  <si>
    <t>別紙７</t>
  </si>
  <si>
    <t>リハビリテーション実施に関する届出書</t>
  </si>
  <si>
    <t>別紙８</t>
  </si>
  <si>
    <t>食事提供体制に関する届出書</t>
  </si>
  <si>
    <t>別紙１０－１</t>
  </si>
  <si>
    <t>送迎加算に関する届出書</t>
  </si>
  <si>
    <t>別紙１１</t>
  </si>
  <si>
    <t>延長支援加算体制届出書</t>
  </si>
  <si>
    <t>別紙１２－３</t>
  </si>
  <si>
    <t>重度障害者支援加算に関する届出書（生活介護（障害者支援施設を除く））</t>
  </si>
  <si>
    <t>別紙３９</t>
  </si>
  <si>
    <t>サービス管理責任者配置等加算に関する届出書</t>
  </si>
  <si>
    <t>（様式第１号）</t>
  </si>
  <si>
    <t>チェック表へ戻る</t>
  </si>
  <si>
    <t>指定障害福祉サービス事業所</t>
  </si>
  <si>
    <t>令和　　年　　月　　日</t>
  </si>
  <si>
    <t>下関市長　様</t>
  </si>
  <si>
    <t>　申請者</t>
  </si>
  <si>
    <t>所在地</t>
  </si>
  <si>
    <t>（設置者）</t>
  </si>
  <si>
    <t>名　称</t>
  </si>
  <si>
    <t>代表者</t>
  </si>
  <si>
    <t>印</t>
  </si>
  <si>
    <t>　　障害者の日常生活及び社会生活を総合的に支援するための法律（以下「法」という。）に規定する指定障害福祉サービス事業所（身体障害者福祉法・知的障害者福祉法に規定する施設）に係る指定を受けたいので、下記のとおり、関係書類を添えて申請します。</t>
  </si>
  <si>
    <t>申請者（設置者）</t>
  </si>
  <si>
    <t>フ　　リ　　ガ　　ナ</t>
  </si>
  <si>
    <t>名　　　　　　　称</t>
  </si>
  <si>
    <t>主たる事務所の所在地</t>
  </si>
  <si>
    <t>（郵便番号　　　　　　　―　　　　　　）</t>
  </si>
  <si>
    <t>　　　　　　　　　県　　　　　　　　　郡 ・市</t>
  </si>
  <si>
    <t>法人である場合その種別</t>
  </si>
  <si>
    <t>法人所轄庁</t>
  </si>
  <si>
    <t>連絡先</t>
  </si>
  <si>
    <t>電話番号</t>
  </si>
  <si>
    <t>Ｆ Ａ Ｘ 番 号</t>
  </si>
  <si>
    <t>代表者の職・氏名</t>
  </si>
  <si>
    <t>職　　　　　名</t>
  </si>
  <si>
    <t>フ　リ　ガ　ナ</t>
  </si>
  <si>
    <t>氏　　　　　名</t>
  </si>
  <si>
    <t>代 表 者 の 住 所</t>
  </si>
  <si>
    <t>他法におけるサービス</t>
  </si>
  <si>
    <t>サービス名</t>
  </si>
  <si>
    <t>事業所番号</t>
  </si>
  <si>
    <t>例）訪問介護</t>
  </si>
  <si>
    <t>指定を受けようとする事業所・施設の種類</t>
  </si>
  <si>
    <t>名　　　　　称</t>
  </si>
  <si>
    <t>事業所（施設）の所在地</t>
  </si>
  <si>
    <t>　同一所在地において</t>
  </si>
  <si>
    <t>実施</t>
  </si>
  <si>
    <t>　　指定申請をする事業等の</t>
  </si>
  <si>
    <t>様　　式</t>
  </si>
  <si>
    <t>他の法律において既に指定を受けて</t>
  </si>
  <si>
    <t>備　考</t>
  </si>
  <si>
    <t>　行う事業等の種類</t>
  </si>
  <si>
    <t>事業</t>
  </si>
  <si>
    <t>　　事業開始予定年月日</t>
  </si>
  <si>
    <t>いる事業等の指定年月日</t>
  </si>
  <si>
    <t>例）居宅介護</t>
  </si>
  <si>
    <t>付表１</t>
  </si>
  <si>
    <t>別紙のとおり</t>
  </si>
  <si>
    <t>指定施設支援</t>
  </si>
  <si>
    <t>例）身体障害者更生施設</t>
  </si>
  <si>
    <t>付表５</t>
  </si>
  <si>
    <t>○○事業所番号</t>
  </si>
  <si>
    <t>同一の法律において既に指定を受けている場合</t>
  </si>
  <si>
    <t>（備考）</t>
  </si>
  <si>
    <t>　　１　　「法人である場合その種別」欄には、申請者が法人である場合に、「社会福祉法人」「医療法人」「社団法人」「財団法人」「株式会社」</t>
  </si>
  <si>
    <t>　　　「有限会社」等の別を記載してください。</t>
  </si>
  <si>
    <t>　　２　　「法人所轄庁」欄には、申請者が認可法人である場合に、その主務官庁の名称を記載してください。</t>
  </si>
  <si>
    <t>　　３　法第４１条の２の共生型障害福祉サービス事業者の特例により申請を行う場合、介護保険法又は児童福祉法において指定を受けて</t>
  </si>
  <si>
    <t>　　　いるサービスと、当該指定事業所の事業所番号を記載してください。</t>
  </si>
  <si>
    <t>　　４　　「同一所在地において行う事業等の種類」欄には、今回申請をするもの及び既に指定を受けているものについて事業の種類を記載</t>
  </si>
  <si>
    <t>　　　し、該当する欄には「○」を記載してください。</t>
  </si>
  <si>
    <t>　　５　　「○○事業所番号」欄には、申請を行う下関市等において既に事業所としての指定を受け、番号が付番されている場合に、その事</t>
  </si>
  <si>
    <t>　　　業所番号を記載してください。複数の番号を有する場合には、適宜様式を補正して、その全てを記載してください。</t>
  </si>
  <si>
    <t>付表３　生活介護事業所の指定に係る記載事項</t>
  </si>
  <si>
    <t>※１　従たる事業所のある場合は、付表３－２を併せて提出してください。</t>
  </si>
  <si>
    <t>※２　多機能型事業実施時は、各事業の付表と付表１３を併せて提出してください。</t>
  </si>
  <si>
    <t>フリガナ</t>
  </si>
  <si>
    <t>施</t>
  </si>
  <si>
    <t>名　　称</t>
  </si>
  <si>
    <t>（郵便番号　　　　　－　　　　　）</t>
  </si>
  <si>
    <t>設</t>
  </si>
  <si>
    <t>県</t>
  </si>
  <si>
    <t>郡・市</t>
  </si>
  <si>
    <t>連 絡 先</t>
  </si>
  <si>
    <t>ＦＡＸ番号</t>
  </si>
  <si>
    <t>管理者</t>
  </si>
  <si>
    <t>住　所</t>
  </si>
  <si>
    <t>氏　名</t>
  </si>
  <si>
    <t>当該生活介護事業所で兼務する他の職種（兼務の場合のみ記入）</t>
  </si>
  <si>
    <t>同一敷地内の他の事業所又は施設の従業者との兼務（兼務の場合記入）</t>
  </si>
  <si>
    <t>事業所等の名称</t>
  </si>
  <si>
    <t>兼務する職種及び勤務時間等</t>
  </si>
  <si>
    <t>当該事業の実施について定めてある条例等</t>
  </si>
  <si>
    <t>第　　条第　　項第　　号</t>
  </si>
  <si>
    <t>サービス</t>
  </si>
  <si>
    <t>住 所</t>
  </si>
  <si>
    <t>管理責任者</t>
  </si>
  <si>
    <t>従業者の職種・員数</t>
  </si>
  <si>
    <t>医　師（嘱託医）</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</si>
  <si>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</si>
  <si>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</si>
  <si>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</si>
  <si>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</si>
  <si>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</si>
  <si>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</si>
  <si>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</si>
  <si>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</si>
  <si>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</si>
  <si>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</si>
  <si>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</si>
  <si>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</si>
  <si>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</si>
  <si>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</si>
  <si>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</si>
  <si>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前年度の平均利用者数（人）</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</si>
  <si>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</si>
  <si>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</si>
  <si>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</si>
  <si>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</si>
  <si>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</si>
  <si>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</si>
  <si>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</si>
  <si>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</si>
  <si>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</si>
  <si>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</si>
  <si>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</si>
  <si>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</si>
  <si>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</si>
  <si>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</si>
  <si>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</si>
  <si>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</si>
  <si>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</si>
  <si>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</si>
  <si>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</si>
  <si>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</si>
  <si>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</si>
  <si>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</si>
  <si>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</si>
  <si>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</si>
  <si>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</si>
  <si>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</si>
  <si>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</si>
  <si>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</si>
  <si>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</si>
  <si>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</si>
  <si>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主な診療科名</t>
  </si>
  <si>
    <t>添付書類</t>
  </si>
  <si>
    <t>別添「申請書等添付書類一覧表」参照のこと。</t>
  </si>
  <si>
    <t>１．「基準上の必要人数」「基準上の必要値」「基準上の必要定員」欄には、記載しないでください。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</si>
  <si>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</si>
  <si>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</si>
  <si>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</si>
  <si>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</si>
  <si>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</si>
  <si>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</si>
  <si>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付表３－２　一体的に実施する従たる事業所の指定に係る記載事項</t>
  </si>
  <si>
    <t>※多機能型事業実施時は、各事業の付表と付表１３を併せて提出してください。</t>
  </si>
  <si>
    <t>指定障害福祉サービス事業所に係る多機能型による</t>
  </si>
  <si>
    <t>事業を実施する場合の記載事項(総括表)　　　その１　</t>
  </si>
  <si>
    <t>※多機能型事業実施時は各付表とこの表を併せて提出してください。</t>
  </si>
  <si>
    <t>主たる事業所</t>
  </si>
  <si>
    <t>都・道・府・県</t>
  </si>
  <si>
    <t>区・郡・市</t>
  </si>
  <si>
    <t>（注）従たる事業所については、下欄に記載すること。</t>
  </si>
  <si>
    <t>従たる事業所Ⅰ</t>
  </si>
  <si>
    <t>従たる事業所Ⅱ</t>
  </si>
  <si>
    <t>従たる事業所Ⅲ</t>
  </si>
  <si>
    <t>従たる事業所Ⅳ</t>
  </si>
  <si>
    <t>同一敷地内の他の事業所
又は施設の従業者との兼務
（兼務の場合記入）</t>
  </si>
  <si>
    <t>兼務する職種
及び勤務時間等</t>
  </si>
  <si>
    <t>主たる対象とする障害の種類</t>
  </si>
  <si>
    <t>無し</t>
  </si>
  <si>
    <t>生活介護を行う場合のみ</t>
  </si>
  <si>
    <t>事業所が申告する障害程度区分の平均値</t>
  </si>
  <si>
    <t>４未満</t>
  </si>
  <si>
    <t>４以上５未満</t>
  </si>
  <si>
    <t>５以上</t>
  </si>
  <si>
    <t>前年度の平均
実利用者数（人）</t>
  </si>
  <si>
    <t>サービス単位１</t>
  </si>
  <si>
    <t>サービス単位２</t>
  </si>
  <si>
    <t>サービス単位３</t>
  </si>
  <si>
    <t>実施事業</t>
  </si>
  <si>
    <t>自立訓練
（機能訓練）</t>
  </si>
  <si>
    <t>自立訓練
（生活訓練）</t>
  </si>
  <si>
    <t>就労移行支援
（通常）</t>
  </si>
  <si>
    <t>就労移行支援
（あはき）</t>
  </si>
  <si>
    <t>就労継続支援
（Ａ型）</t>
  </si>
  <si>
    <t>就労継続支援
（Ｂ型）</t>
  </si>
  <si>
    <t>サービス単位</t>
  </si>
  <si>
    <t>有</t>
  </si>
  <si>
    <t>無</t>
  </si>
  <si>
    <t>従たる事業所</t>
  </si>
  <si>
    <t>定員緩和措置の有無</t>
  </si>
  <si>
    <t>有　・　無</t>
  </si>
  <si>
    <t>定員（人）</t>
  </si>
  <si>
    <t>合計</t>
  </si>
  <si>
    <t>付表１３　その２</t>
  </si>
  <si>
    <t>従　業　者　の　職　種　・　員　数</t>
  </si>
  <si>
    <t>サービス
管理責任者</t>
  </si>
  <si>
    <t>医師（嘱託医）</t>
  </si>
  <si>
    <t>保健師</t>
  </si>
  <si>
    <t>看護師</t>
  </si>
  <si>
    <t>准看護師</t>
  </si>
  <si>
    <t>理学療法士等</t>
  </si>
  <si>
    <t>通所</t>
  </si>
  <si>
    <t>訪問</t>
  </si>
  <si>
    <t>職業指導員</t>
  </si>
  <si>
    <t>就労支援員</t>
  </si>
  <si>
    <t>右記以外</t>
  </si>
  <si>
    <t>兼教官</t>
  </si>
  <si>
    <t>１．「基準上の必要人数」欄には、記載しないでください。</t>
  </si>
  <si>
    <t>３．「定員緩和措置の有無」欄は、指定基準省令第○条に基づく利用定員緩和措置の適用の有無について記載してください。</t>
  </si>
  <si>
    <t>４．生活介護にサービス単位を導入する場合には、適宜欄を設けて記載するか又は別葉にサービス単位ごとの定員を記載してください。</t>
  </si>
  <si>
    <t>５．新設の場合には、「前年度平均入所者数」欄は推定数を記入してください。</t>
  </si>
  <si>
    <t>６．「※兼務」欄には、本体施設との兼務を行う職員について記載してください。</t>
  </si>
  <si>
    <t>（別紙）</t>
  </si>
  <si>
    <t>他の法律において既に指定を受けている事業等について</t>
  </si>
  <si>
    <t>法律の名称</t>
  </si>
  <si>
    <t>指定年月日</t>
  </si>
  <si>
    <t>指定事業所番号</t>
  </si>
  <si>
    <t>（参考様式１）</t>
  </si>
  <si>
    <t>平面図</t>
  </si>
  <si>
    <t>事業所の名称</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</si>
  <si>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</si>
  <si>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</si>
  <si>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</si>
  <si>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</si>
  <si>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</si>
  <si>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</si>
  <si>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設備の概要</t>
  </si>
  <si>
    <t>設備基準上適合すべき項目等についての状況</t>
  </si>
  <si>
    <t>サービス提供上配慮すべき設備の概要</t>
  </si>
  <si>
    <t>備品</t>
  </si>
  <si>
    <t>備品の品名及び数量</t>
  </si>
  <si>
    <t>備考１　申請するサービス種類に関して、基準省令で定められた設備基準上適合すべき項目について記載してください。</t>
  </si>
  <si>
    <t>　　２　必要に応じて写真等を添付し、その旨を合わせて記載してください。</t>
  </si>
  <si>
    <t>　　</t>
  </si>
  <si>
    <t>（参考様式３）</t>
  </si>
  <si>
    <t>○○○経歴書</t>
  </si>
  <si>
    <t>生年月日</t>
  </si>
  <si>
    <t>　　年　　月　　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</si>
  <si>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</si>
  <si>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</si>
  <si>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</si>
  <si>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</si>
  <si>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</si>
  <si>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</si>
  <si>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</si>
  <si>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</si>
  <si>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</si>
  <si>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</si>
  <si>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</si>
  <si>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t>備考１　「○○○」には、「管理者」、「サービス提供責任者」、「サービス管理責任者」又は「相談支援専門員」と記載</t>
  </si>
  <si>
    <t xml:space="preserve">      してください。</t>
  </si>
  <si>
    <t>　　２　住所・電話番号は、自宅のものを記載してください。</t>
  </si>
  <si>
    <t>　　３　当該管理者が管理する事業所が複数の場合は、「事業所の名称」欄を適宜拡張して、その全てを</t>
  </si>
  <si>
    <t>　　　記載してください。</t>
  </si>
  <si>
    <t xml:space="preserve">    ４　指定基準上必要な資格について証明する書類の写等を添付してください。</t>
  </si>
  <si>
    <t>（参考様式４）</t>
  </si>
  <si>
    <t>実 務 経 験 証 明 書</t>
  </si>
  <si>
    <t>令和　　　　年　　　　月　　　　日</t>
  </si>
  <si>
    <t>　下関市長 　様</t>
  </si>
  <si>
    <t>施設又は事業所所在地及び名称</t>
  </si>
  <si>
    <t>代表者氏名</t>
  </si>
  <si>
    <t>　　下記の者の実務経験は、以下のとおりであることを証明します。</t>
  </si>
  <si>
    <t>氏　　名</t>
  </si>
  <si>
    <t>（生年月日　　年　　月　　日）</t>
  </si>
  <si>
    <t>現　住　所</t>
  </si>
  <si>
    <t>〒</t>
  </si>
  <si>
    <t>施設又は事業所名</t>
  </si>
  <si>
    <t>施設・事業所の種別（　　　　　　　　　　　　　　　　　　　　　）</t>
  </si>
  <si>
    <t>業　務　期　間</t>
  </si>
  <si>
    <t>　　　年　　　月　　　日～　　　年　　　月　　　日（　　　年　　　月間）</t>
  </si>
  <si>
    <t>上記期間のうち当該　　　業務に従事した日数</t>
  </si>
  <si>
    <t>日</t>
  </si>
  <si>
    <t>業　務　内　容</t>
  </si>
  <si>
    <t>職名（　　　　　　　　　　　　　　　）</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</si>
  <si>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</si>
  <si>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</si>
  <si>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</si>
  <si>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</si>
  <si>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</si>
  <si>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</si>
  <si>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</si>
  <si>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</si>
  <si>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</si>
  <si>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</si>
  <si>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</si>
  <si>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（参考様式５）</t>
  </si>
  <si>
    <t>実 務 経 験 見 込 証 明 書</t>
  </si>
  <si>
    <t>　　下関市長 　様</t>
  </si>
  <si>
    <t>業務期間欄は、受験申込者が要援護者に対する直接的な援助を行うと見込まれる期間を記入すること。（産休・育休・療養休暇や長期研修期間等は業務期間となりません）</t>
  </si>
  <si>
    <t>（参考様式６）</t>
  </si>
  <si>
    <t>事業所又は施設名</t>
  </si>
  <si>
    <t>申請するサービス種類</t>
  </si>
  <si>
    <t>措　置　の　概　要</t>
  </si>
  <si>
    <t>１　利用者（入所者）又はその家族からの相談又は苦情等に対応する常設の窓口（連絡先）、担当者</t>
  </si>
  <si>
    <t>２　円滑かつ迅速に苦情を解決するための処理体制・手順</t>
  </si>
  <si>
    <t>　※具体的な対応方針</t>
  </si>
  <si>
    <t>３　その他参考事項</t>
  </si>
  <si>
    <t>備考　上の事項は例示であるので、これにかかわらず適宜項目を追加し、その内容について具体的</t>
  </si>
  <si>
    <t>　　に記載してください。</t>
  </si>
  <si>
    <t>（参考様式７）</t>
  </si>
  <si>
    <t>指定障害福祉サービスの種類</t>
  </si>
  <si>
    <t>１　申請に係る指定障害福祉サービスの主たる対象者</t>
  </si>
  <si>
    <t>※該当するものを○で囲むこと。</t>
  </si>
  <si>
    <t>身体障害者（肢体不自由　・　視覚　・　聴覚言語　・　内部障害）</t>
  </si>
  <si>
    <t>知的障害者　・　障害児　・　精神障害者</t>
  </si>
  <si>
    <t>２　主たる対象者を１のとおり特定する理由</t>
  </si>
  <si>
    <t>３　今後における主たる対象者の拡充の予定</t>
  </si>
  <si>
    <t>（１）拡充予定の有無</t>
  </si>
  <si>
    <t>あり</t>
  </si>
  <si>
    <t>・</t>
  </si>
  <si>
    <t>なし</t>
  </si>
  <si>
    <t>（２）拡充予定の内容及び予定時期</t>
  </si>
  <si>
    <t>（３）拡充のための方策</t>
  </si>
  <si>
    <t>(参考様式 ８）</t>
  </si>
  <si>
    <t>令和　　　年　　　月　　　日　　</t>
  </si>
  <si>
    <t>　　下関市長　　　様</t>
  </si>
  <si>
    <t>申請者</t>
  </si>
  <si>
    <t>名　 称</t>
  </si>
  <si>
    <t>住　 所</t>
  </si>
  <si>
    <t>氏   名</t>
  </si>
  <si>
    <t>　当法人（別紙に記載する役員等を含む。）は、下記に掲げる障害者の日常生活及び社会生活を総合的に支援するための法律（以下「障害者総合支援法」という。）第３６条第３項各号の規定（第３７条第２項、第３８条第３項、第３９条第２項及び第４１条第４項において準用する場合を含む。）のいずれにも該当しないことを誓約します。</t>
  </si>
  <si>
    <t>記</t>
  </si>
  <si>
    <t>【障害者総合支援法第３６条第３項各号の規定】（一部要約。なお、第３７条第２項、第３８条第３項、第３９条第２項及び第４１条第４項において準用する場合の読替えは、障害者の日常生活及び社会生活を総合的に支援するための法律施行令による。）</t>
  </si>
  <si>
    <t>　申請者が法人でないとき。</t>
  </si>
  <si>
    <t>　当該申請に係るサービス事業所の従業者の知識及び技能並びに人員が、第４３条第１項の下関市の条例で定める基準を満たしていないとき。</t>
  </si>
  <si>
    <t>　</t>
  </si>
  <si>
    <t>　申請者が、第４３条第２項の下関市の条例で定める指定障害福祉サービスの事業の設備及び運営に関する基準に従って適正な障害福祉サービス事業の運営をすることができないと認められるとき。</t>
  </si>
  <si>
    <t>　申請者が、禁錮以上の刑に処せられ、その執行を終わり、又は執行を受けることがなくなるまでの者であるとき。</t>
  </si>
  <si>
    <t>　申請者が、この法律その他国民の保健医療若しくは福祉に関する法律で政令で定めるもの（※）の規定により罰金の刑に処せられ、その執行を終わり、又は執行を受けることがなくなるまでの者であるとき。</t>
  </si>
  <si>
    <t>（※）児童福祉法、身体障害者福祉法、精神保健及び精神障害者福祉に関する法律、社会福祉法、老人福祉法、社会福祉士及び介護福祉士法、介護保険法及び精神保健福祉士法並びに医師法、歯科医師法、保健師助産師看護師法、医療法、薬事法及び薬剤師法（指定障害福祉サービス事業者のうち療養介護を提供するものである場合に限る。）</t>
  </si>
  <si>
    <t xml:space="preserve">  申請者が、労働に関する法律の規定であって政令で定めるものにより罰金の刑に処せられ、その執行を終わり、又は執行を受けることがなくなるまでの者であるとき。</t>
  </si>
  <si>
    <t>　申請者が、第５０条第１項（同条第３項において準用する場合を含む。）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第１５条の規定による通知があった日前６０日以内に当該法人の役員又はそのサービス事業所を管理する者（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 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</si>
  <si>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 xml:space="preserve"> 　　</t>
  </si>
  <si>
    <t xml:space="preserve">　　  </t>
  </si>
  <si>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り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</si>
  <si>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　申請者が、第５０条第１項又は第５１条の２９第１項若しくは第２項の規定による指定の取消しの処分に係る行政手続法第15条の規定による通知があった日から当該処分をする日又は処分をしないことを決定する日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</si>
  <si>
    <t>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下関市長が当該申請者に当該検査が行われた日から１０日以内に特定の日を通知した場合における当該特定の日をいう。）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</si>
  <si>
    <t>　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</si>
  <si>
    <t>　申請者が、指定の申請前５年以内に障害福祉サービスに関し不正又は著しく不当な行為をした者であるとき。</t>
  </si>
  <si>
    <t>　申請者が、法人で、その役員等のうちに第４号から第６号まで又は第８号から前号までのいずれかに該当する者のあるものであるとき。</t>
  </si>
  <si>
    <t>　申請者が、法人でない者で、その管理者が第４号から第６号まで又は第８号から第１１号までのいずれかに該当する者であるとき。</t>
  </si>
  <si>
    <t>利 用 予 定 者 名 簿</t>
  </si>
  <si>
    <t>（ふりがな）</t>
  </si>
  <si>
    <t>住所（市町名まで）</t>
  </si>
  <si>
    <t>令和　年　月　日に事業開始を予定している　　　　　　事業に係る利用予定者は上記のとおりです。</t>
  </si>
  <si>
    <t>申請者（法人）名</t>
  </si>
  <si>
    <t>戻る</t>
  </si>
  <si>
    <t>届出年月日</t>
  </si>
  <si>
    <t>１</t>
  </si>
  <si>
    <t>虐待の防止のための措置として運営規程で定めている事項（該当項目に○）</t>
  </si>
  <si>
    <t>①虐待の防止に関する責任者（虐待防止責任者）の選定</t>
  </si>
  <si>
    <t>②成年後見制度の利用支援</t>
  </si>
  <si>
    <t>③苦情解決体制の整備（※参考様式６による必須事項）</t>
  </si>
  <si>
    <t>④従業者に対する虐待の防止を啓発・普及するための研修の実施</t>
  </si>
  <si>
    <t>⑤その他（　　　　　　　　　　　　　　　　　　　　　）</t>
  </si>
  <si>
    <t>２</t>
  </si>
  <si>
    <t>上記虐待防止措置の具体的な取組計画</t>
  </si>
  <si>
    <t>虐待の防止に関する責任者（虐待防止責任者）の選定</t>
  </si>
  <si>
    <t>職</t>
  </si>
  <si>
    <t>従業者に対する虐待の防止を啓発・普及するための研修の年間実施計画</t>
  </si>
  <si>
    <t>時期</t>
  </si>
  <si>
    <t>対象者</t>
  </si>
  <si>
    <t>内容</t>
  </si>
  <si>
    <t>※適宜、行を追加してください。</t>
  </si>
  <si>
    <t>その他の具体的取組内容</t>
  </si>
  <si>
    <t>（参考様式１２）</t>
  </si>
  <si>
    <t>貴事業所の現状等について、下記の項目に回答してください。</t>
  </si>
  <si>
    <t>Ⅰ．現在、厚生年金保険・健康保険に加入していますか。</t>
  </si>
  <si>
    <t>　　（該当する番号に○を付してください。また、必要事項をご記入ください。）</t>
  </si>
  <si>
    <t>加入状況</t>
  </si>
  <si>
    <r>
      <rPr>
        <sz val="12"/>
        <color rgb="FF000000"/>
        <rFont val="ＭＳ Ｐゴシック"/>
        <family val="3"/>
        <charset val="128"/>
      </rPr>
      <t xml:space="preserve">加入している。　→下記のいずれかの書類の写しを提出してください。
●保険料の領収証書　　　　　　　　　●社会保険料納入証明書　
●社会保険料納入確認書　　　
●健康保険・厚生年金保険資格取得確認および標準報酬決定通知書
●健康保険・厚生年金保険適用通知書
※上記書類を所持していない場合には事業所整理記号を下記に記載するのみで可。
</t>
    </r>
    <r>
      <rPr>
        <sz val="10"/>
        <color rgb="FF000000"/>
        <rFont val="ＭＳ Ｐゴシック"/>
        <family val="3"/>
        <charset val="128"/>
      </rPr>
      <t>　（本社等にて加入手続が行われている場合も事業所整理記号を下記に記載するのみで可。）</t>
    </r>
  </si>
  <si>
    <t>現在、加入手続中である。</t>
  </si>
  <si>
    <r>
      <rPr>
        <sz val="12"/>
        <color rgb="FF000000"/>
        <rFont val="ＭＳ Ｐゴシック"/>
        <family val="3"/>
        <charset val="128"/>
      </rPr>
      <t>今後、加入手続を行う。</t>
    </r>
    <r>
      <rPr>
        <sz val="10"/>
        <color rgb="FF000000"/>
        <rFont val="ＭＳ Ｐゴシック"/>
        <family val="3"/>
        <charset val="128"/>
      </rPr>
      <t xml:space="preserve">（申請から３ヶ月以内に適用要件（法人事業所または従業員５人以上の個人事業所）に該当する予定の場合を含む。）
</t>
    </r>
    <r>
      <rPr>
        <sz val="12"/>
        <color rgb="FF000000"/>
        <rFont val="ＭＳ Ｐゴシック"/>
        <family val="3"/>
        <charset val="128"/>
      </rPr>
      <t>令和（　　）年（　　）月頃に手続予定。</t>
    </r>
    <r>
      <rPr>
        <sz val="10"/>
        <color rgb="FF000000"/>
        <rFont val="ＭＳ Ｐゴシック"/>
        <family val="3"/>
        <charset val="128"/>
      </rPr>
      <t>（申請から３ヶ月以内の年月をご記入ください。）</t>
    </r>
  </si>
  <si>
    <r>
      <rPr>
        <sz val="12"/>
        <color rgb="FF000000"/>
        <rFont val="ＭＳ Ｐゴシック"/>
        <family val="3"/>
        <charset val="128"/>
      </rPr>
      <t>適用要件に該当しない。</t>
    </r>
    <r>
      <rPr>
        <sz val="10"/>
        <color rgb="FF000000"/>
        <rFont val="ＭＳ Ｐゴシック"/>
        <family val="3"/>
        <charset val="128"/>
      </rPr>
      <t>（個人事業所（法人ではない事業所）であって従業員が４名以下の場合。申請から３ヶ月以内に適用要件に該当する予定がない。）</t>
    </r>
  </si>
  <si>
    <r>
      <rPr>
        <sz val="12"/>
        <color rgb="FF000000"/>
        <rFont val="ＭＳ Ｐゴシック"/>
        <family val="3"/>
        <charset val="128"/>
      </rPr>
      <t xml:space="preserve">適用要件に該当するか不明である。
</t>
    </r>
    <r>
      <rPr>
        <sz val="10"/>
        <color rgb="FF000000"/>
        <rFont val="ＭＳ Ｐゴシック"/>
        <family val="3"/>
        <charset val="128"/>
      </rPr>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r>
  </si>
  <si>
    <t>Ⅱ．現在、労働者災害補償保険・雇用保険に加入していますか。</t>
  </si>
  <si>
    <t>（該当する番号に○を付してください。また、必要事項をご記入ください。）</t>
  </si>
  <si>
    <r>
      <rPr>
        <sz val="12"/>
        <color rgb="FF000000"/>
        <rFont val="ＭＳ Ｐゴシック"/>
        <family val="3"/>
        <charset val="128"/>
      </rPr>
      <t>加入している。　→下記のいずれかの書類の写しを提出してください。
●労働保険概算・確定保険料申告書
●納付書・領収証等　　　　　　　　●保険関係成立届
※上記書類を所持していない場合には労働保険番号を下記に記載するのみで可。
　</t>
    </r>
    <r>
      <rPr>
        <sz val="10"/>
        <color rgb="FF000000"/>
        <rFont val="ＭＳ Ｐゴシック"/>
        <family val="3"/>
        <charset val="128"/>
      </rPr>
      <t>（本社等にて加入手続が行われている場合も労働保険番号を下記に記載するのみで可。）</t>
    </r>
  </si>
  <si>
    <t>－</t>
  </si>
  <si>
    <r>
      <rPr>
        <sz val="12"/>
        <color rgb="FF000000"/>
        <rFont val="ＭＳ Ｐゴシック"/>
        <family val="3"/>
        <charset val="128"/>
      </rPr>
      <t>今後、加入手続を行う。</t>
    </r>
    <r>
      <rPr>
        <sz val="10"/>
        <color rgb="FF000000"/>
        <rFont val="ＭＳ Ｐゴシック"/>
        <family val="3"/>
        <charset val="128"/>
      </rPr>
      <t xml:space="preserve">（申請から３ヶ月以内に従業員（パート・アルバイトを含む）を雇う予定がある場合を含む。）
</t>
    </r>
    <r>
      <rPr>
        <sz val="12"/>
        <color rgb="FF000000"/>
        <rFont val="ＭＳ Ｐゴシック"/>
        <family val="3"/>
        <charset val="128"/>
      </rPr>
      <t>令和（　　）年（　　）月頃に手続予定。</t>
    </r>
    <r>
      <rPr>
        <sz val="10"/>
        <color rgb="FF000000"/>
        <rFont val="ＭＳ Ｐゴシック"/>
        <family val="3"/>
        <charset val="128"/>
      </rPr>
      <t>（申請から３ヶ月以内の年月をご記入ください。）</t>
    </r>
  </si>
  <si>
    <r>
      <rPr>
        <sz val="12"/>
        <color rgb="FF000000"/>
        <rFont val="ＭＳ Ｐゴシック"/>
        <family val="3"/>
        <charset val="128"/>
      </rPr>
      <t>適用要件に該当しない。</t>
    </r>
    <r>
      <rPr>
        <sz val="10"/>
        <color rgb="FF000000"/>
        <rFont val="ＭＳ Ｐゴシック"/>
        <family val="3"/>
        <charset val="128"/>
      </rPr>
      <t>（事業主・役員・同居の親族のみで経営、従業員（パート・アルバイトを含む）がいない、申請から３ヶ月以内に従業員を雇う予定がない。）</t>
    </r>
  </si>
  <si>
    <t>会社法人番号</t>
  </si>
  <si>
    <t>※　社会保険・労働保険の適用が確認できない場合には、厚生労働省からの依頼に基づき、厚生労働省に情報提供します。</t>
  </si>
  <si>
    <t>※これは様式ではありません。</t>
  </si>
  <si>
    <t>【「施設内防災計画」の策定について】</t>
  </si>
  <si>
    <t>・山口県では、平成２４年度に「指定障害福祉サービス事業等の人員、設備及び運営に関する基準等を定める条例」を策定しました。</t>
  </si>
  <si>
    <r>
      <rPr>
        <sz val="12"/>
        <rFont val="ＭＳ 明朝"/>
        <family val="1"/>
        <charset val="128"/>
      </rPr>
      <t>・その中で、平成２１年７月の豪雨災害を踏まえ、土砂災害への対応を中心に、福祉・医療施設の防災対策の強化に取り組んできたことから、その取組の理念、内容を、県独自基準として盛り込み、事業者に対し、</t>
    </r>
    <r>
      <rPr>
        <sz val="12"/>
        <rFont val="ＭＳ ゴシック"/>
        <family val="3"/>
        <charset val="128"/>
      </rPr>
      <t>「施設内防災計画」</t>
    </r>
    <r>
      <rPr>
        <sz val="12"/>
        <rFont val="ＭＳ 明朝"/>
        <family val="1"/>
        <charset val="128"/>
      </rPr>
      <t>の策定を義務付けることによって、要援護者支援対策の充実を図ることとしています。</t>
    </r>
  </si>
  <si>
    <t>＜条例内容＞</t>
  </si>
  <si>
    <t>○事業者は、消火器、非常口その他の非常災害に対する必要な設備を設けるとともに、周辺の地域の環境及び利用者の特性等に応じて、地震、風水害、火災その他の災害が発生した場合における安全の確保のための体制及び避難の方法等を定めた防災計画(以下「施設内防災計画」という。)を策定しなければならない。</t>
  </si>
  <si>
    <t>○事業者は、施設内防災計画に基づき、非常災害時の関係機関への通報及び連絡の体制並びに利用者を円滑に避難誘導するための体制を整備し、これらの体制について定期的に従業者及び利用者等に周知するとともに、市町等との連携協力体制を整備しなければならない。</t>
  </si>
  <si>
    <t>○事業者は、非常災害に備えるため、これに対する不断の注意と訓練をするよう努めなければならない。</t>
  </si>
  <si>
    <t>○前項の訓練のうち、避難及び消火の訓練は、定期的に行わなければならない。</t>
  </si>
  <si>
    <t>・事業を開始する前には、事業所等の立地条件などを確認され、「施設内防災計画」を必ず策定していただくとともに、事業開始後も当該計画に基づき、火災、地震、風水害等を想定した避難訓練を実施し、利用者及び職員の安全確保に万全を期していただきますようお願いします。</t>
  </si>
  <si>
    <t>・なお、施設内防災計画の策定に当たっては、下記マニュアルを参考にしてください。</t>
  </si>
  <si>
    <r>
      <rPr>
        <sz val="12"/>
        <rFont val="ＭＳ 明朝"/>
        <family val="1"/>
        <charset val="128"/>
      </rPr>
      <t>　　　◆</t>
    </r>
    <r>
      <rPr>
        <sz val="12"/>
        <rFont val="ＭＳ ゴシック"/>
        <family val="3"/>
        <charset val="128"/>
      </rPr>
      <t>「福祉・医療施設防災マニュアル作成指針」（</t>
    </r>
    <r>
      <rPr>
        <sz val="12"/>
        <rFont val="ＭＳ 明朝"/>
        <family val="1"/>
        <charset val="128"/>
      </rPr>
      <t>県厚政課ホームページ掲載）</t>
    </r>
  </si>
  <si>
    <t>　　　　http://www.pref.yamaguchi.lg.jp/cms/a13200/bousai-manual/bousai-manual.html</t>
  </si>
  <si>
    <t>（様式第５号）その１</t>
  </si>
  <si>
    <t>下関市長 　様</t>
  </si>
  <si>
    <t>届出者</t>
  </si>
  <si>
    <t>所 在 地</t>
  </si>
  <si>
    <t>代表者名</t>
  </si>
  <si>
    <t>　このことについて、関係書類を添えて以下のとおり届け出ます。</t>
  </si>
  <si>
    <t>フ  リ  ガ  ナ</t>
  </si>
  <si>
    <t>名       称</t>
  </si>
  <si>
    <t>主たる事務所
の所在地</t>
  </si>
  <si>
    <t>　　　　　　　県　　　　　　　　郡市</t>
  </si>
  <si>
    <t>法人の種別</t>
  </si>
  <si>
    <t>職名</t>
  </si>
  <si>
    <t>代表者の住所</t>
  </si>
  <si>
    <t>事業所・施設の状況</t>
  </si>
  <si>
    <t>名　　　　称</t>
  </si>
  <si>
    <t>主たる事業所・
施設の所在地</t>
  </si>
  <si>
    <t>E-mail</t>
  </si>
  <si>
    <t>管理者の氏名</t>
  </si>
  <si>
    <t>管理者の住所</t>
  </si>
  <si>
    <t>（様式第５号）その２</t>
  </si>
  <si>
    <t>届出を行う事業所・施設の種類</t>
  </si>
  <si>
    <t>同一所在地において行う事業等の種類</t>
  </si>
  <si>
    <t>指定（予定）年月日</t>
  </si>
  <si>
    <t>異動等の区分</t>
  </si>
  <si>
    <t>異動年月日</t>
  </si>
  <si>
    <t>異動項目
（※変更の場合）</t>
  </si>
  <si>
    <t>介護給付</t>
  </si>
  <si>
    <t>居宅介護</t>
  </si>
  <si>
    <t>１ 新規　２ 変更　３ 終了</t>
  </si>
  <si>
    <t>重度訪問介護</t>
  </si>
  <si>
    <t>同行援護</t>
  </si>
  <si>
    <t>２ 新規　２ 変更　３ 終了</t>
  </si>
  <si>
    <t>行動援護</t>
  </si>
  <si>
    <t>療養介護</t>
  </si>
  <si>
    <t>短期入所</t>
  </si>
  <si>
    <t>重度障害者等包括支援</t>
  </si>
  <si>
    <t>施設入所支援</t>
  </si>
  <si>
    <t>訓練等給付</t>
  </si>
  <si>
    <t>自立訓練</t>
  </si>
  <si>
    <t>就労移行支援</t>
  </si>
  <si>
    <t>就労継続支援</t>
  </si>
  <si>
    <t>就労定着支援</t>
  </si>
  <si>
    <t>自立生活援助</t>
  </si>
  <si>
    <t>共同生活援助（介護サービス包括型）</t>
  </si>
  <si>
    <t>共同生活援助（日中サービス支援型）</t>
  </si>
  <si>
    <t>共同生活援助（外部サービス利用型）</t>
  </si>
  <si>
    <t>特記事項</t>
  </si>
  <si>
    <t>変更前</t>
  </si>
  <si>
    <t>変更後</t>
  </si>
  <si>
    <t>関係書類</t>
  </si>
  <si>
    <t>注１　「法人の種別欄」は、申請者が法人である場合に、「社会福祉法人」、「医療法人」、「社団法人」、
　　「財団法人」、「株式会社」、「有限会社」等の別を記入してください。</t>
  </si>
  <si>
    <t>注２　「法人所轄庁」欄は、申請者が認可法人である場合に、その主務官庁の名称を記載してください。</t>
  </si>
  <si>
    <t>注３　「実施事業」欄は、該当する欄に「○」を記入してください。</t>
  </si>
  <si>
    <t>注４　「異動等の区分」欄は、今回届出を行う事業所・施設について該当する数字に「○」を記入してください。</t>
  </si>
  <si>
    <t>注５　「異動項目」欄は、「介護給付費等の算定に係る体制等状況一覧表」に掲げる項目を記載してください。</t>
  </si>
  <si>
    <t>注６　「特記事項」欄は、異動の状況について具体的に記載してください。</t>
  </si>
  <si>
    <t>サービス種別</t>
  </si>
  <si>
    <t>適用開始日</t>
  </si>
  <si>
    <t>地域区分（※１）</t>
  </si>
  <si>
    <t>公設減算</t>
  </si>
  <si>
    <t>　１．なし　　２．あり</t>
  </si>
  <si>
    <t>定員</t>
  </si>
  <si>
    <t>人</t>
  </si>
  <si>
    <t>定員規模</t>
  </si>
  <si>
    <t>大規模事業所減算</t>
  </si>
  <si>
    <t>１．なし(８０人以下）　　２．あり(８１人以上)</t>
  </si>
  <si>
    <t>医師配置</t>
  </si>
  <si>
    <t>１．なし　　２．あり</t>
  </si>
  <si>
    <t>人員配置区分（※２）</t>
  </si>
  <si>
    <t>　　　１．Ⅰ型（１．７：１）　　２．Ⅱ型（２：１）　　３．Ⅲ型（２．５：１）
　　　４．Ⅳ型（３：１）　　　５．Ⅷ型（５：１）　　６．Ⅹ型（６：１）</t>
  </si>
  <si>
    <t>定員超過減算</t>
  </si>
  <si>
    <t>職員欠如減算</t>
  </si>
  <si>
    <t>開所時間減算</t>
  </si>
  <si>
    <t>開所時間減算区分（※３）</t>
  </si>
  <si>
    <t>　１．４時間未満  　　２．４時間以上６時間未満</t>
  </si>
  <si>
    <t>短時間利用減算</t>
  </si>
  <si>
    <t>サービス管理責任者欠如減算</t>
  </si>
  <si>
    <t>資格を備えたサービス管理責任者を常勤で</t>
  </si>
  <si>
    <t>１.配置している　　　　　２．配置していない</t>
  </si>
  <si>
    <t>人員配置体制</t>
  </si>
  <si>
    <t>福祉専門職員配置等</t>
  </si>
  <si>
    <t>常勤看護職員等配置</t>
  </si>
  <si>
    <t>視覚・聴覚言語障害者等支援体制</t>
  </si>
  <si>
    <t>リハビリテーション加算</t>
  </si>
  <si>
    <t>食事提供体制</t>
  </si>
  <si>
    <t>延長支援体制</t>
  </si>
  <si>
    <t>送迎体制</t>
  </si>
  <si>
    <t>　１．なし　　　２．あり（Ⅰ）　　３．あり（Ⅱ）</t>
  </si>
  <si>
    <t>送迎体制（重度）</t>
  </si>
  <si>
    <t>就労移行支援体制</t>
  </si>
  <si>
    <t>継続就労者数（　　　）人</t>
  </si>
  <si>
    <t>指定管理者制度適用区分</t>
  </si>
  <si>
    <t>１．非該当　　２．該当</t>
  </si>
  <si>
    <t>共生型サービス対象区分</t>
  </si>
  <si>
    <t>地域生活支援拠点等</t>
  </si>
  <si>
    <t>福祉・介護職員処遇改善加算対象</t>
  </si>
  <si>
    <t>福祉・介護職員特定処遇改善加算対象</t>
  </si>
  <si>
    <t>１．Ⅰ　　２．Ⅱ</t>
  </si>
  <si>
    <t>多機能型事業所又は障害者支援施設の昼間実施サービスの定員</t>
  </si>
  <si>
    <t>サービスの種類</t>
  </si>
  <si>
    <t>定員数</t>
  </si>
  <si>
    <t>多機能型等定員区分（※７）</t>
  </si>
  <si>
    <t>該当欄に○</t>
  </si>
  <si>
    <t>21人以上40人以下</t>
  </si>
  <si>
    <t>自立訓練（機能訓練）</t>
  </si>
  <si>
    <t>41人以上60人以下</t>
  </si>
  <si>
    <t>自立訓練（生活訓練）</t>
  </si>
  <si>
    <t>61人以上80人以下</t>
  </si>
  <si>
    <t>就労移行</t>
  </si>
  <si>
    <t>81人以上</t>
  </si>
  <si>
    <t>就労継続支援Ａ型</t>
  </si>
  <si>
    <t>20人以下</t>
  </si>
  <si>
    <t>就労継続支援Ｂ型</t>
  </si>
  <si>
    <t>小計</t>
  </si>
  <si>
    <t>放課後等デイサービス</t>
  </si>
  <si>
    <t>児童発達支援</t>
  </si>
  <si>
    <t>※１</t>
  </si>
  <si>
    <t>下関市の「地域区分」欄は、「その他」となります。</t>
  </si>
  <si>
    <t>※２</t>
  </si>
  <si>
    <t>「人員配置区分」欄には、報酬算定上の区分を設定する。</t>
  </si>
  <si>
    <t>※３</t>
  </si>
  <si>
    <t>「開所時間減算区分」欄は、開所時間減算が「２．あり」の場合に設定する。</t>
  </si>
  <si>
    <t>「共生型サービス対象区分」欄が「２．該当」の場合に設定する。</t>
  </si>
  <si>
    <t>「キャリアパス区分」欄は、福祉・介護職員処遇改善加算対象が「２．あり」で設定されていた場合に設定する。</t>
  </si>
  <si>
    <t>※７</t>
  </si>
  <si>
    <t>「多機能型等定員区分」欄には、多機能型事業所又は複数の単位でサービス提供している事業所において、一体的な管理による定員と当該サービス種類または単位における定員が異なる場合に設定する。</t>
  </si>
  <si>
    <t>【生活介護、自立訓練（生活訓練・機能訓練）、就労移行支援、就労継続支援用】</t>
  </si>
  <si>
    <t>（別紙２-１）</t>
  </si>
  <si>
    <t>事業所(施設)名</t>
  </si>
  <si>
    <t>項　　目</t>
  </si>
  <si>
    <t>１月</t>
  </si>
  <si>
    <t>２月</t>
  </si>
  <si>
    <t>３月</t>
  </si>
  <si>
    <t>４月</t>
  </si>
  <si>
    <t>５月</t>
  </si>
  <si>
    <t>６月</t>
  </si>
  <si>
    <t>７月</t>
  </si>
  <si>
    <t>８月</t>
  </si>
  <si>
    <t>９月</t>
  </si>
  <si>
    <t>１０月</t>
  </si>
  <si>
    <t>１１月</t>
  </si>
  <si>
    <t>１２月</t>
  </si>
  <si>
    <t>利用定員（人）</t>
  </si>
  <si>
    <t>A</t>
  </si>
  <si>
    <t>利用者延べ人数（人）</t>
  </si>
  <si>
    <t>B</t>
  </si>
  <si>
    <t>①</t>
  </si>
  <si>
    <t>開所日数（日）</t>
  </si>
  <si>
    <t>C</t>
  </si>
  <si>
    <t>②</t>
  </si>
  <si>
    <t>平均利用者数（人）</t>
  </si>
  <si>
    <t>D</t>
  </si>
  <si>
    <t>（①÷②：小数点２位以下切り上げ）</t>
  </si>
  <si>
    <t>A×C×1.25</t>
  </si>
  <si>
    <t>E</t>
  </si>
  <si>
    <t>過去３カ月間のEの合計</t>
  </si>
  <si>
    <t>F</t>
  </si>
  <si>
    <t>過去３カ月間のBの合計</t>
  </si>
  <si>
    <t>G</t>
  </si>
  <si>
    <t>　定員超過判定
(G&gt;Fの場合「○」が表示)</t>
  </si>
  <si>
    <t>　　 　３　多機能型事業所にあっては実施する各サービス毎に作成すること</t>
  </si>
  <si>
    <t>　　　 ４　「サービスの種類」欄は、生活介護、自立訓練（機能訓練）、自立訓練（生活訓練）、就労移行支援、就労継続支援A型、</t>
  </si>
  <si>
    <t>　　　　　 就労継続支援B型のいずれかを記入すること</t>
  </si>
  <si>
    <r>
      <rPr>
        <sz val="11"/>
        <rFont val="ＭＳ Ｐゴシック"/>
        <family val="3"/>
        <charset val="128"/>
      </rPr>
      <t>　　　 ５</t>
    </r>
    <r>
      <rPr>
        <u/>
        <sz val="11"/>
        <rFont val="ＭＳ Ｐゴシック"/>
        <family val="3"/>
        <charset val="128"/>
      </rPr>
      <t>　「定員超過判定」に「○」が付いた場合、当該月の報酬が減算対象であることを意味します。減算による報酬請求をされていない事業所（施設）は、速やかに</t>
    </r>
  </si>
  <si>
    <r>
      <rPr>
        <sz val="11"/>
        <rFont val="ＭＳ Ｐゴシック"/>
        <family val="3"/>
        <charset val="128"/>
      </rPr>
      <t xml:space="preserve">　　　　　 </t>
    </r>
    <r>
      <rPr>
        <u/>
        <sz val="11"/>
        <rFont val="ＭＳ Ｐゴシック"/>
        <family val="3"/>
        <charset val="128"/>
      </rPr>
      <t>報酬の返還手続きを行ってください。（注　施設外就労を行っている就労系事業所においては、判定が変わる場合があります。）</t>
    </r>
  </si>
  <si>
    <t>※塗りつぶしていないセルのみ入力してください。（塗りつぶしているセルには数式が入力されています。）</t>
  </si>
  <si>
    <t>注３（１）該当者の有無</t>
  </si>
  <si>
    <t>注３（２）該当者の有無</t>
  </si>
  <si>
    <r>
      <rPr>
        <sz val="10"/>
        <color rgb="FF000000"/>
        <rFont val="ＭＳ Ｐゴシック"/>
        <family val="2"/>
        <charset val="128"/>
      </rPr>
      <t>報酬区分</t>
    </r>
    <r>
      <rPr>
        <b/>
        <vertAlign val="superscript"/>
        <sz val="10"/>
        <color rgb="FFFF0000"/>
        <rFont val="ＭＳ Ｐゴシック"/>
        <family val="3"/>
        <charset val="128"/>
      </rPr>
      <t>注２</t>
    </r>
  </si>
  <si>
    <t>障害者支援施設○○○○園</t>
  </si>
  <si>
    <t>【Ⅱ】２：１</t>
  </si>
  <si>
    <r>
      <rPr>
        <sz val="12"/>
        <color rgb="FF000000"/>
        <rFont val="ＭＳ Ｐゴシック"/>
        <family val="2"/>
        <charset val="128"/>
      </rPr>
      <t>①注３（１）、（２）の該当者以外の利用者</t>
    </r>
    <r>
      <rPr>
        <b/>
        <vertAlign val="superscript"/>
        <sz val="12"/>
        <color rgb="FFFF0000"/>
        <rFont val="ＭＳ Ｐゴシック"/>
        <family val="3"/>
        <charset val="128"/>
      </rPr>
      <t>注３</t>
    </r>
  </si>
  <si>
    <t>障害
支援
区分</t>
  </si>
  <si>
    <t>延べ利用者数</t>
  </si>
  <si>
    <t>合計
（Ａ）</t>
  </si>
  <si>
    <t>延べ区分
の合計
（Ｂ）＝Ａ*区分数</t>
  </si>
  <si>
    <t>【Ⅰ】１．７：１</t>
  </si>
  <si>
    <t>区分２</t>
  </si>
  <si>
    <t>【Ⅲ】２．５：１</t>
  </si>
  <si>
    <t>区分３</t>
  </si>
  <si>
    <t>【Ⅳ】３：１</t>
  </si>
  <si>
    <t>区分４</t>
  </si>
  <si>
    <t>【Ⅷ】５：１</t>
  </si>
  <si>
    <t>区分５</t>
  </si>
  <si>
    <t>(a)</t>
  </si>
  <si>
    <t>【Ⅹ】６：１</t>
  </si>
  <si>
    <t>区分６</t>
  </si>
  <si>
    <t>(b)</t>
  </si>
  <si>
    <t>計</t>
  </si>
  <si>
    <t>(c)</t>
  </si>
  <si>
    <t>(d)</t>
  </si>
  <si>
    <t>平均障害支援区分</t>
  </si>
  <si>
    <r>
      <rPr>
        <sz val="7"/>
        <color rgb="FF000000"/>
        <rFont val="ＭＳ Ｐゴシック"/>
        <family val="3"/>
        <charset val="128"/>
      </rPr>
      <t xml:space="preserve">延べ利用者数
の合計
</t>
    </r>
    <r>
      <rPr>
        <sz val="10"/>
        <color rgb="FF000000"/>
        <rFont val="ＭＳ Ｐゴシック"/>
        <family val="2"/>
        <charset val="128"/>
      </rPr>
      <t>（Ａ）</t>
    </r>
  </si>
  <si>
    <t>開所日数
（Ｃ）</t>
  </si>
  <si>
    <r>
      <rPr>
        <sz val="9"/>
        <color rgb="FF000000"/>
        <rFont val="ＭＳ Ｐゴシック"/>
        <family val="2"/>
        <charset val="128"/>
      </rPr>
      <t>平均
利用者数</t>
    </r>
    <r>
      <rPr>
        <vertAlign val="superscript"/>
        <sz val="9"/>
        <color rgb="FF000000"/>
        <rFont val="ＭＳ Ｐゴシック"/>
        <family val="3"/>
        <charset val="128"/>
      </rPr>
      <t xml:space="preserve">※１
</t>
    </r>
    <r>
      <rPr>
        <sz val="9"/>
        <color rgb="FF000000"/>
        <rFont val="ＭＳ Ｐゴシック"/>
        <family val="3"/>
        <charset val="128"/>
      </rPr>
      <t>（Ｄ）＝Ａ/Ｃ</t>
    </r>
  </si>
  <si>
    <r>
      <rPr>
        <sz val="10"/>
        <color rgb="FF000000"/>
        <rFont val="ＭＳ Ｐゴシック"/>
        <family val="2"/>
        <charset val="128"/>
      </rPr>
      <t>必要な職員数</t>
    </r>
    <r>
      <rPr>
        <vertAlign val="superscript"/>
        <sz val="10"/>
        <color rgb="FF000000"/>
        <rFont val="ＭＳ Ｐゴシック"/>
        <family val="3"/>
        <charset val="128"/>
      </rPr>
      <t xml:space="preserve">※２
</t>
    </r>
    <r>
      <rPr>
        <sz val="10"/>
        <color rgb="FF000000"/>
        <rFont val="ＭＳ Ｐゴシック"/>
        <family val="2"/>
        <charset val="128"/>
      </rPr>
      <t>（Ｅ）</t>
    </r>
  </si>
  <si>
    <t>該当する
区分に○</t>
  </si>
  <si>
    <t>区分６の割合　　　　=b/c*100</t>
  </si>
  <si>
    <t>（小数点以下を四捨五入）</t>
  </si>
  <si>
    <t>５以上（３：１）</t>
  </si>
  <si>
    <t>（Ｄ/３）</t>
  </si>
  <si>
    <t>区分５、６の割合　　=(a+b)/c*100</t>
  </si>
  <si>
    <t>４以上５未満（５：１）</t>
  </si>
  <si>
    <t>（Ｄ/５）</t>
  </si>
  <si>
    <t>平均障害支援区分　=d/c</t>
  </si>
  <si>
    <t>（小数点第２位以下を四捨五入）</t>
  </si>
  <si>
    <t>４未満（６：１）</t>
  </si>
  <si>
    <t>（Ｄ/６）</t>
  </si>
  <si>
    <t>　※１：小数点第２位以下を切り上げ</t>
  </si>
  <si>
    <t>　※２：小数点第２位以下を切り捨て</t>
  </si>
  <si>
    <t>必要な
職員数
（Ｉ）＝Ｅ+Ｈ</t>
  </si>
  <si>
    <t>②注３（１）の該当者</t>
  </si>
  <si>
    <t>合計
（Ｆ）</t>
  </si>
  <si>
    <t>注３（１）の該当者</t>
  </si>
  <si>
    <r>
      <rPr>
        <sz val="7"/>
        <color rgb="FF000000"/>
        <rFont val="ＭＳ Ｐゴシック"/>
        <family val="3"/>
        <charset val="128"/>
      </rPr>
      <t xml:space="preserve">延べ利用者数
の合計
</t>
    </r>
    <r>
      <rPr>
        <sz val="10"/>
        <color rgb="FF000000"/>
        <rFont val="ＭＳ Ｐゴシック"/>
        <family val="2"/>
        <charset val="128"/>
      </rPr>
      <t>（Ｆ）</t>
    </r>
  </si>
  <si>
    <r>
      <rPr>
        <sz val="9"/>
        <color rgb="FF000000"/>
        <rFont val="ＭＳ Ｐゴシック"/>
        <family val="2"/>
        <charset val="128"/>
      </rPr>
      <t>平均
利用者数</t>
    </r>
    <r>
      <rPr>
        <vertAlign val="superscript"/>
        <sz val="9"/>
        <color rgb="FF000000"/>
        <rFont val="ＭＳ Ｐゴシック"/>
        <family val="3"/>
        <charset val="128"/>
      </rPr>
      <t xml:space="preserve">※３
</t>
    </r>
    <r>
      <rPr>
        <sz val="9"/>
        <color rgb="FF000000"/>
        <rFont val="ＭＳ Ｐゴシック"/>
        <family val="3"/>
        <charset val="128"/>
      </rPr>
      <t>（Ｇ）＝F/Ｃ</t>
    </r>
  </si>
  <si>
    <r>
      <rPr>
        <sz val="10"/>
        <color rgb="FF000000"/>
        <rFont val="ＭＳ Ｐゴシック"/>
        <family val="2"/>
        <charset val="128"/>
      </rPr>
      <t>必要な職員数</t>
    </r>
    <r>
      <rPr>
        <vertAlign val="superscript"/>
        <sz val="10"/>
        <color rgb="FF000000"/>
        <rFont val="ＭＳ Ｐゴシック"/>
        <family val="3"/>
        <charset val="128"/>
      </rPr>
      <t xml:space="preserve">※４
</t>
    </r>
    <r>
      <rPr>
        <sz val="10"/>
        <color rgb="FF000000"/>
        <rFont val="ＭＳ Ｐゴシック"/>
        <family val="2"/>
        <charset val="128"/>
      </rPr>
      <t>（Ｈ）</t>
    </r>
  </si>
  <si>
    <t>　注１　　この届出は、前度における生活介護の事業実績がある場合に作成すること。</t>
  </si>
  <si>
    <t>注３（１）の該当者（１０：１）</t>
  </si>
  <si>
    <t>（Ｇ/10）</t>
  </si>
  <si>
    <t>　注２　　「報酬区分」欄は、右表の（Ⅰ）から（Ⅹ）までの報酬区分を記入すること。</t>
  </si>
  <si>
    <t>　※３：小数点第２位以下を切り上げ</t>
  </si>
  <si>
    <r>
      <rPr>
        <sz val="8"/>
        <color rgb="FF000000"/>
        <rFont val="ＭＳ Ｐゴシック"/>
        <family val="3"/>
        <charset val="128"/>
      </rPr>
      <t>　</t>
    </r>
    <r>
      <rPr>
        <sz val="8"/>
        <color rgb="FFFF0000"/>
        <rFont val="ＭＳ Ｐゴシック"/>
        <family val="3"/>
        <charset val="128"/>
      </rPr>
      <t>注３　　</t>
    </r>
    <r>
      <rPr>
        <u/>
        <sz val="8"/>
        <color rgb="FFFF0000"/>
        <rFont val="ＭＳ Ｐゴシック"/>
        <family val="3"/>
        <charset val="128"/>
      </rPr>
      <t>①の「延べ利用者数」には、次に掲げる者を含まないこと。</t>
    </r>
  </si>
  <si>
    <t>　※４：小数点第２位以下を切り捨て</t>
  </si>
  <si>
    <r>
      <rPr>
        <sz val="8"/>
        <color rgb="FF000000"/>
        <rFont val="ＭＳ Ｐゴシック"/>
        <family val="3"/>
        <charset val="128"/>
      </rPr>
      <t>　　　　　(1)　次のいずれかに該当する者であって</t>
    </r>
    <r>
      <rPr>
        <u/>
        <sz val="8"/>
        <color rgb="FF000000"/>
        <rFont val="ＭＳ Ｐゴシック"/>
        <family val="3"/>
        <charset val="128"/>
      </rPr>
      <t>生活介護又は施設入所支援の対象に該当しないもの（経過措置利用者）</t>
    </r>
  </si>
  <si>
    <t>　　　　　　　イ　特定旧法受給者（障害者総合支援法附則第２２条第１項に規定する者をいう。）</t>
  </si>
  <si>
    <t>報酬区分</t>
  </si>
  <si>
    <t>人員配置</t>
  </si>
  <si>
    <t>適用</t>
  </si>
  <si>
    <t>　　　　　　　ロ　平成１８年９月３０日において現に知的障害児施設、肢体不自由児施設及び重症心身障害児施設を利用していた者</t>
  </si>
  <si>
    <t>Ⅰ</t>
  </si>
  <si>
    <t>１．７：１</t>
  </si>
  <si>
    <t>人員配置体制加算Ⅰ</t>
  </si>
  <si>
    <t>　　　　　　　ハ　平成１８年９月３０日において現に指定医療機関（身体障害者福祉法第１８条第２項及び児童福祉法第７条第６項</t>
  </si>
  <si>
    <t>Ⅱ</t>
  </si>
  <si>
    <t>２：１</t>
  </si>
  <si>
    <t>人員配置体制加算Ⅱ</t>
  </si>
  <si>
    <t>　　　　　　　　に規定する指定医療機関をいう。）に入院していた者</t>
  </si>
  <si>
    <t>Ⅲ</t>
  </si>
  <si>
    <t>２．５：１</t>
  </si>
  <si>
    <t>人員配置体制加算Ⅲ</t>
  </si>
  <si>
    <t>　　　　　(2)　生活介護以外の昼間実施サービスを利用する利用者</t>
  </si>
  <si>
    <t>Ⅳ</t>
  </si>
  <si>
    <t>３：１</t>
  </si>
  <si>
    <t>平均区分５以上</t>
  </si>
  <si>
    <t>Ⅷ</t>
  </si>
  <si>
    <t>５：１</t>
  </si>
  <si>
    <t>平均区分４以上５未満</t>
  </si>
  <si>
    <t>Ⅹ</t>
  </si>
  <si>
    <t>６：１</t>
  </si>
  <si>
    <t>平均区分４未満</t>
  </si>
  <si>
    <t>（別紙４－１）</t>
  </si>
  <si>
    <t>従業者の勤務の体制及び勤務形態一覧表</t>
  </si>
  <si>
    <t>本表は、「管理者(施設長)」「サービス管理責任者」「直接サービス提供に当たる職員」について記載し、職種別に小計を付してください。</t>
  </si>
  <si>
    <t>サービス種類</t>
  </si>
  <si>
    <t>事業所・施設名</t>
  </si>
  <si>
    <t>前年度の平均実利用者数</t>
  </si>
  <si>
    <t>人員配置区分</t>
  </si>
  <si>
    <t>基準上の必要職員数</t>
  </si>
  <si>
    <t>職種</t>
  </si>
  <si>
    <t>勤務形態</t>
  </si>
  <si>
    <t>第１週</t>
  </si>
  <si>
    <t>第２週</t>
  </si>
  <si>
    <t>第３週</t>
  </si>
  <si>
    <t>第４週</t>
  </si>
  <si>
    <t>4週の合計</t>
  </si>
  <si>
    <t>週平均の勤務時間</t>
  </si>
  <si>
    <t>常勤換算後の人数</t>
  </si>
  <si>
    <t>資格等</t>
  </si>
  <si>
    <t>常勤
非常勤</t>
  </si>
  <si>
    <t>専従
兼務</t>
  </si>
  <si>
    <t>＊</t>
  </si>
  <si>
    <t>１週間に当該事業所・施設における常勤職員の勤務すべき時間数</t>
  </si>
  <si>
    <t>サービス提供時間</t>
  </si>
  <si>
    <t>注１　本表は、サービスの種類ごとに作成すること。ただし、障害者支援施設においては、日中、夜間を通じて記載すること。</t>
  </si>
  <si>
    <t>注２　＊欄は、当該月の曜日を記入すること。</t>
  </si>
  <si>
    <t>注３　「人員配置区分」欄は、報酬算定上の区分を記載すること。　（例）Ⅳ（３：１）</t>
  </si>
  <si>
    <t>注４　「勤務形態」欄は、「常勤・専従」、「常勤・兼務」、「非常勤・専従」、「非常勤・兼務」のいずれかを記載すること。</t>
  </si>
  <si>
    <t>注５　「週平均の勤務時間」、「常勤換算後の人数」の算出に当たっては、小数点以下第２位を切り捨ててください。</t>
  </si>
  <si>
    <t>注６　当該事業所・施設に係る組織体制図を添付してください（本表に管理者・サービス管理責任者・事務員等を含め指揮命令系統を示す線を付して、組織体制図としても差し支えありません。）。</t>
  </si>
  <si>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</si>
  <si>
    <t>注８　資格等が必要な職種については、「資格等」欄にその資格を記入するとともに、その者の資格等を証明する書類の写しを添付すること。</t>
  </si>
  <si>
    <t>注９　「基準上の必要職員数」欄には、次の人数を記入すること。</t>
  </si>
  <si>
    <t>生活介護、生活訓練　⇒生活支援員、看護職員、理学療法士、作業療法士の総数は、前年度平均利用者数を平均障害支援区分に応じた数で除した数以上</t>
  </si>
  <si>
    <t>就労移行支援　⇒職業指導員、生活支援員の総数は、前年度平均利用者数を６で除した数以上＋就労支援員（常勤１以上）</t>
  </si>
  <si>
    <t>就労継続支援　⇒職業指導員、生活支援員の総数は、前年度平均利用者数を１０で除した数以上</t>
  </si>
  <si>
    <t>就労定着支援　⇒就労定着支援員の総数は、前年度平均利用者数を４０で除した数以上</t>
  </si>
  <si>
    <t>注10　「該当する体制等」欄には、人員配置に関連する体制をすべて記入すること。</t>
  </si>
  <si>
    <t>常勤</t>
  </si>
  <si>
    <t>リストボックスから選択</t>
  </si>
  <si>
    <t>直接入力</t>
  </si>
  <si>
    <t>非常勤</t>
  </si>
  <si>
    <t>兼務</t>
  </si>
  <si>
    <t>下関市生活介護事業所</t>
  </si>
  <si>
    <t>宿泊型自立訓練</t>
  </si>
  <si>
    <t>生活介護　区分４未満(6:1)</t>
  </si>
  <si>
    <t>前年度の平均障害支援区分</t>
  </si>
  <si>
    <t>生活介護　区分4以上5未満(5:1)</t>
  </si>
  <si>
    <t>生活介護　区分5以上(3:1)</t>
  </si>
  <si>
    <t>医師</t>
  </si>
  <si>
    <t>生活介護　人員配置加算Ⅲ(2.5:1)</t>
  </si>
  <si>
    <t>調理員</t>
  </si>
  <si>
    <t>地域移行支援員</t>
  </si>
  <si>
    <t>生活介護　人員配置加算Ⅱ(2:1)</t>
  </si>
  <si>
    <t>土</t>
  </si>
  <si>
    <t>月</t>
  </si>
  <si>
    <t>火</t>
  </si>
  <si>
    <t>水</t>
  </si>
  <si>
    <t>木</t>
  </si>
  <si>
    <t>金</t>
  </si>
  <si>
    <t>目標工賃達成指導員</t>
  </si>
  <si>
    <t>夜間支援従事者（夜勤）</t>
  </si>
  <si>
    <t>生活介護　人員配置加算Ⅰ(1.7:1)</t>
  </si>
  <si>
    <t>Ａ</t>
  </si>
  <si>
    <t>夜間支援従事者（宿直）</t>
  </si>
  <si>
    <t>就労移行支援サービス費Ⅰ（6:1)</t>
  </si>
  <si>
    <t>就労継続支援Ａ型サービス費Ⅰ（7.5:1)</t>
  </si>
  <si>
    <t>Ｂ</t>
  </si>
  <si>
    <t>栄養士</t>
  </si>
  <si>
    <t>就労継続支援Ａ型サービス費Ⅱ（10:1)</t>
  </si>
  <si>
    <t>就労継続支援B型サービス費Ⅰ（7.5:1)</t>
  </si>
  <si>
    <t>Ｃ</t>
  </si>
  <si>
    <t>就労継続支援B型サービス費Ⅱ（10:1)</t>
  </si>
  <si>
    <t>就労継続支援目標工賃達成指導員配置加算（6:1)</t>
  </si>
  <si>
    <t>自立訓練（6:1)</t>
  </si>
  <si>
    <t>Ｄ</t>
  </si>
  <si>
    <t>宿泊型自立訓練(10:1)</t>
  </si>
  <si>
    <t>H</t>
  </si>
  <si>
    <t>Ｉ</t>
  </si>
  <si>
    <t>1週間に当該事業所・施設における常勤職員の勤務すべき時間数</t>
  </si>
  <si>
    <t>注１　本表はサービスの種類ごとに作成すること。         注２　＊欄は、当該月の曜日を記入すること。         注３　「人員配置区分」欄は、報酬算定上の区分を選択すること。</t>
  </si>
  <si>
    <t>注４　「勤務形態」欄は、「常勤か非常勤」「専従か兼務」のいずれかを選択すること。       注５　「週平均の勤務時間」「常勤換算後の人数」の算出に当たっては、小数点以下第２位を切り捨ててください。</t>
  </si>
  <si>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</si>
  <si>
    <t>（別紙５－１）</t>
  </si>
  <si>
    <t>多機能型事業所においては、当該事業所におけるすべてのサービスの種別の直接処遇職員の合計で要件を判定</t>
  </si>
  <si>
    <t>　１　事業所・施設の名称</t>
  </si>
  <si>
    <t>２　異動区分</t>
  </si>
  <si>
    <t>　１　新規　　　　　　２　変更　　　　　　３　終了　　　　　４　継続</t>
  </si>
  <si>
    <t>３　届出項目</t>
  </si>
  <si>
    <t>　以下の（１）～（４）の該当する□に✔をし、必要事項を記載してください。</t>
  </si>
  <si>
    <r>
      <rPr>
        <sz val="16"/>
        <rFont val="ＭＳ ゴシック"/>
        <family val="3"/>
        <charset val="128"/>
      </rPr>
      <t>□</t>
    </r>
    <r>
      <rPr>
        <sz val="11"/>
        <rFont val="ＭＳ ゴシック"/>
        <family val="3"/>
        <charset val="128"/>
      </rPr>
      <t>（１）福祉専門職員配置等加算（Ⅰ）</t>
    </r>
  </si>
  <si>
    <r>
      <rPr>
        <sz val="16"/>
        <rFont val="ＭＳ ゴシック"/>
        <family val="3"/>
        <charset val="128"/>
      </rPr>
      <t>□</t>
    </r>
    <r>
      <rPr>
        <sz val="11"/>
        <rFont val="ＭＳ ゴシック"/>
        <family val="3"/>
        <charset val="128"/>
      </rPr>
      <t>（２）福祉専門職員配置等加算（Ⅱ）</t>
    </r>
  </si>
  <si>
    <t>　４　社会福祉士等の状況</t>
  </si>
  <si>
    <t>有・無</t>
  </si>
  <si>
    <t>加算を適用しようとする月の状況</t>
  </si>
  <si>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</si>
  <si>
    <t>生活支援員等の総数
（常勤）</t>
  </si>
  <si>
    <t>①のうち社会福祉士等
の総数（常勤）</t>
  </si>
  <si>
    <t>①に占める②の割合が
３５％以上であること→（Ⅰ）
２５％以上であること→（Ⅱ）</t>
  </si>
  <si>
    <r>
      <rPr>
        <sz val="16"/>
        <rFont val="ＭＳ ゴシック"/>
        <family val="3"/>
        <charset val="128"/>
      </rPr>
      <t>□</t>
    </r>
    <r>
      <rPr>
        <sz val="11"/>
        <rFont val="ＭＳ ゴシック"/>
        <family val="3"/>
        <charset val="128"/>
      </rPr>
      <t>（３）福祉専門職員配置等加算（Ⅲ）</t>
    </r>
  </si>
  <si>
    <t>　５　常勤職員の状況</t>
  </si>
  <si>
    <t>生活支援員等の総数
（常勤換算）</t>
  </si>
  <si>
    <t>従業者の１週間の勤務延べ時間の総数を常勤職員が１週間に勤務すべき時間数で除した数</t>
  </si>
  <si>
    <t>①のうち常勤の者の数</t>
  </si>
  <si>
    <t>①に占める②の割合が
７５％以上であること</t>
  </si>
  <si>
    <r>
      <rPr>
        <sz val="16"/>
        <rFont val="ＭＳ ゴシック"/>
        <family val="3"/>
        <charset val="128"/>
      </rPr>
      <t>□</t>
    </r>
    <r>
      <rPr>
        <sz val="11"/>
        <rFont val="ＭＳ ゴシック"/>
        <family val="3"/>
        <charset val="128"/>
      </rPr>
      <t>（４）福祉専門職員配置等加算（Ⅲ）</t>
    </r>
  </si>
  <si>
    <t>　６　勤続年数の状況</t>
  </si>
  <si>
    <t>①のうち勤続年数３年以上の者の数</t>
  </si>
  <si>
    <t>①に占める②の割合が
３０％以上</t>
  </si>
  <si>
    <t>備考１　「異動区分」、「届出項目」欄については、該当する番号に○を付してください。</t>
  </si>
  <si>
    <t>　　２　ここでいう常勤とは、「障害者総合支援法に基づく指定障害福祉サービスの事業等の人員、設備及び運営に関する</t>
  </si>
  <si>
    <t>　　　基準について（平成１８年１２月６日厚生労働省社会・援護局障害保健福祉部長通知」）第２の２の（３）に定義す</t>
  </si>
  <si>
    <t>　　　る「常勤」をいう。</t>
  </si>
  <si>
    <t>　　３　ここでいう生活支援員等とは、</t>
  </si>
  <si>
    <t>　　　○療養介護・生活介護・自立訓練（機能訓練）にあっては、生活支援員</t>
  </si>
  <si>
    <t>　　　○児童発達支援及び放課後等デイサービス事業所にあっては、加算（Ⅰ）及び（Ⅱ）においては、指導員、
　　　　加算（Ⅲ）においては、指導員又は保育士</t>
  </si>
  <si>
    <t>　　　○共同生活援助（介護サービス包括型・日中サービス支援型）にあっては、世話人又は生活支援員</t>
  </si>
  <si>
    <t>　　　○共同生活援助（外部サービス利用型）にあっては、世話人</t>
  </si>
  <si>
    <t>　　　○自立訓練（生活訓練）にあっては、生活支援員又は地域移行支援員</t>
  </si>
  <si>
    <t>　　　○就労移行支援にあっては、職業指導員、生活支援員又は就労支援員</t>
  </si>
  <si>
    <t>　　　○就労継続支援Ａ型・Ｂ型にあっては、職業指導員又は生活支援員</t>
  </si>
  <si>
    <t>　　　のことをいう。</t>
  </si>
  <si>
    <t>　　４　加算（Ⅰ）及び（Ⅱ）にあっては、「社会福祉士等の状況」、加算（Ⅲ）にあっては、「常勤職員の状況、勤続年数</t>
  </si>
  <si>
    <t>　　　の状況」にそれぞれ対応しているので、「有・無」欄に算定できる場合は「有」に、算定できない場合は「無」に</t>
  </si>
  <si>
    <t>　　　○を付してください。</t>
  </si>
  <si>
    <t xml:space="preserve">    ５　社会福祉士、介護福祉士、精神保健福祉士、公認心理師又は作業療法士である場合は、その資格を証する書類の写し</t>
  </si>
  <si>
    <t xml:space="preserve">    　を添付してください。</t>
  </si>
  <si>
    <t xml:space="preserve">    ６　「６　勤続年数の状況」に該当する場合は、「常勤職員（３年以上）経歴書」を添付してください。</t>
  </si>
  <si>
    <t xml:space="preserve">   ７　(１)、(２)及び(４)を算定する場合で、「多機能型事業所」又は「常勤の生活支援員等の総数に同一法人内の複
　　　数事業所を兼務する常勤の生活支援員等のうち１週間の常勤の勤務時間の２分の１を超えて当該事業所で従事する
　　　生活支援員等が含まれている事業所」は、別紙５－１の別紙「法人内の複数事業所の兼務状況」を添付してください。</t>
  </si>
  <si>
    <t>（別紙５－１の別紙）</t>
  </si>
  <si>
    <t>法人内の複数事業所の兼務状況表</t>
  </si>
  <si>
    <t>法人名</t>
  </si>
  <si>
    <t>時間</t>
  </si>
  <si>
    <t>当該事業所・施設に勤務する生活支援員等の
氏名</t>
  </si>
  <si>
    <t>事業所①～⑫の勤務時間の合計</t>
  </si>
  <si>
    <t>当該事業所・施設の常勤の生活支援員等の該当の有無</t>
  </si>
  <si>
    <t>事業所①</t>
  </si>
  <si>
    <t>事業所②</t>
  </si>
  <si>
    <t>事業所③</t>
  </si>
  <si>
    <t>事業所④</t>
  </si>
  <si>
    <t>事業所⑤</t>
  </si>
  <si>
    <t>事業所⑥</t>
  </si>
  <si>
    <t>事業所⑦</t>
  </si>
  <si>
    <t>事業所⑧</t>
  </si>
  <si>
    <t>事業所⑨</t>
  </si>
  <si>
    <t>事業所⑩</t>
  </si>
  <si>
    <t>事業所⑪</t>
  </si>
  <si>
    <t>事業所⑫</t>
  </si>
  <si>
    <t>注１　本表は、別紙５－１「福祉専門職員配置等加算に関する届出書」の備考７に該当する場合に作成すること。</t>
  </si>
  <si>
    <t>注２　当該事業所・施設の生活支援員等のうち、法人常勤職員である従業者をすべて記載すること。</t>
  </si>
  <si>
    <t>注３　「週平均の勤務時間」欄は、下表「法人内の事業所一覧表」の事業所番号と一致する欄にそれぞれ記入すること。</t>
  </si>
  <si>
    <t>注４　「当該事業所・施設の常勤の生活支援員等の該当の有無」欄は、別紙５－１「福祉専門職員配置等加算に関する届出書」
　　の「４社会福祉士等の状況」又は「６勤続年数の状況」の①の人数に含まれている場合に「○」を記入すること。</t>
  </si>
  <si>
    <t>【法人内の事業所一覧表】</t>
  </si>
  <si>
    <t>事業所・施設のサービス種別</t>
  </si>
  <si>
    <t>多機能型事業所</t>
  </si>
  <si>
    <t>障害者支援施設</t>
  </si>
  <si>
    <t>③</t>
  </si>
  <si>
    <t>④</t>
  </si>
  <si>
    <t>⑤</t>
  </si>
  <si>
    <t>⑥</t>
  </si>
  <si>
    <t>⑦</t>
  </si>
  <si>
    <t>⑧</t>
  </si>
  <si>
    <t>⑨</t>
  </si>
  <si>
    <t>⑩</t>
  </si>
  <si>
    <t>⑪</t>
  </si>
  <si>
    <t>⑫</t>
  </si>
  <si>
    <t>注１　当該事業所・施設を必ず「事業所①」欄に記載してください。</t>
  </si>
  <si>
    <t>注２　法人が運営する事業所のうち、上記「法人内の複数事業所の兼務状況表」に記載しない事業所については、一覧表に記載
　　を要しない。</t>
  </si>
  <si>
    <r>
      <rPr>
        <b/>
        <u/>
        <sz val="12"/>
        <rFont val="ＭＳ ゴシック"/>
        <family val="3"/>
        <charset val="128"/>
      </rPr>
      <t xml:space="preserve">注３　多機能型事業所又は障害者支援施設であっても、サービス種別（障害者支援施設であれば日中活動サービス
</t>
    </r>
    <r>
      <rPr>
        <b/>
        <sz val="12"/>
        <rFont val="ＭＳ ゴシック"/>
        <family val="3"/>
        <charset val="128"/>
      </rPr>
      <t>　　</t>
    </r>
    <r>
      <rPr>
        <b/>
        <u/>
        <sz val="12"/>
        <rFont val="ＭＳ ゴシック"/>
        <family val="3"/>
        <charset val="128"/>
      </rPr>
      <t>の種別）ごとに行を分けて記載すること。</t>
    </r>
  </si>
  <si>
    <t>注４　「多機能型事業所」欄又は「障害者支援施設」欄は、該当する場合に「○」を記入すること。</t>
  </si>
  <si>
    <t>○○法人××会</t>
  </si>
  <si>
    <t>ちょるるホーム</t>
  </si>
  <si>
    <t>山口　一郎</t>
  </si>
  <si>
    <t>広島　二郎</t>
  </si>
  <si>
    <t>岡山　三郎</t>
  </si>
  <si>
    <t>島根　四郎</t>
  </si>
  <si>
    <t>鳥取　五郎</t>
  </si>
  <si>
    <t>共同生活援助</t>
  </si>
  <si>
    <t>ぶちうま事業所</t>
  </si>
  <si>
    <t>障害者支援施設やまりん園</t>
  </si>
  <si>
    <t>ふくまるセンター</t>
  </si>
  <si>
    <t>（別紙５－２）</t>
  </si>
  <si>
    <t>事業所（施設）名</t>
  </si>
  <si>
    <t>福祉専門職員</t>
  </si>
  <si>
    <t>該当する資格要件</t>
  </si>
  <si>
    <t>氏　　　　名</t>
  </si>
  <si>
    <t>職　　種</t>
  </si>
  <si>
    <t>□社会福祉士</t>
  </si>
  <si>
    <t>□介護福祉士</t>
  </si>
  <si>
    <t>□精神保健福祉士</t>
  </si>
  <si>
    <t>□公認心理師</t>
  </si>
  <si>
    <t>□作業療法士</t>
  </si>
  <si>
    <t>人　　数</t>
  </si>
  <si>
    <t>注１　「児童発達支援」、「放課後等デイサービス」及び「自立訓練（機能訓練）」の場合、「精神保健福祉士」は、対象外。</t>
  </si>
  <si>
    <t>注２　「作業療法士」は、「就労移行支援」の場合のみ対象となること。</t>
  </si>
  <si>
    <t>注３　福祉専門職員に変動が生じた場合は、変更を届け出ること。ただし、既にいずれかの資格を有する者がさらに</t>
  </si>
  <si>
    <t>　　　別の資格を有する変動については、要しない。</t>
  </si>
  <si>
    <t>（別紙５－３）</t>
  </si>
  <si>
    <t>福祉専門職員配置等加算(Ⅲ）に係る勤続年数３年以上の常勤の生活支援員等の状況</t>
  </si>
  <si>
    <t>勤続年数３年以上の
常勤の生活支援員等</t>
  </si>
  <si>
    <t>勤続年数が３年に至った日</t>
  </si>
  <si>
    <t>注１　勤続年数３年以上の常勤の生活支援員等に変動が生じた場合は、変更を届け出ること。</t>
  </si>
  <si>
    <t>注２　勤続年数には、同一法人が経営する障害福祉サービス事業所等においてサービスを利用者に</t>
  </si>
  <si>
    <r>
      <rPr>
        <sz val="11"/>
        <rFont val="ＭＳ Ｐゴシック"/>
        <family val="3"/>
        <charset val="128"/>
      </rPr>
      <t>　　　</t>
    </r>
    <r>
      <rPr>
        <u/>
        <sz val="11"/>
        <rFont val="ＭＳ Ｐゴシック"/>
        <family val="3"/>
        <charset val="128"/>
      </rPr>
      <t>直接提供する職員として勤務した年数を含めることができる。</t>
    </r>
  </si>
  <si>
    <t>（別紙５－４）</t>
  </si>
  <si>
    <t>福祉専門職員（勤続３年以上）経歴書</t>
  </si>
  <si>
    <t>職員の勤続年数</t>
  </si>
  <si>
    <t>□　現在の法人における勤続年数</t>
  </si>
  <si>
    <t>年</t>
  </si>
  <si>
    <t>□  うち現在の事業所における勤続年数</t>
  </si>
  <si>
    <t>注）当該法人分の勤務のみ該当とすること</t>
  </si>
  <si>
    <t>（別紙７）</t>
  </si>
  <si>
    <t>リハビリテーション実施体制の状況</t>
  </si>
  <si>
    <t>言語聴覚士</t>
  </si>
  <si>
    <t>リハビリテーション実施の状況</t>
  </si>
  <si>
    <t>共同でリハビリテーション実施計画を作成している者</t>
  </si>
  <si>
    <t>職　　　種</t>
  </si>
  <si>
    <t>医　　　師</t>
  </si>
  <si>
    <t>リハビリテーションを行うために設置する器械器具等</t>
  </si>
  <si>
    <t>（別紙８）</t>
  </si>
  <si>
    <t>　　食事提供体制に関する届出書</t>
  </si>
  <si>
    <t>異動区分</t>
  </si>
  <si>
    <t>□新規</t>
  </si>
  <si>
    <t>□変更</t>
  </si>
  <si>
    <t>□継続</t>
  </si>
  <si>
    <t>食事の提供体制</t>
  </si>
  <si>
    <t>調理員等による食事提供</t>
  </si>
  <si>
    <t>食事提供に係る
人員配置</t>
  </si>
  <si>
    <t>管理栄養士</t>
  </si>
  <si>
    <t>その他（　　　　　　）</t>
  </si>
  <si>
    <t>業務委託による食事提供</t>
  </si>
  <si>
    <t>業務委託の内容</t>
  </si>
  <si>
    <t>業務委託先</t>
  </si>
  <si>
    <t>委託業務の内容</t>
  </si>
  <si>
    <t>※別添委託契約書のとおり</t>
  </si>
  <si>
    <r>
      <rPr>
        <sz val="12"/>
        <rFont val="ＭＳ ゴシック"/>
        <family val="3"/>
        <charset val="128"/>
      </rPr>
      <t xml:space="preserve">食事の運搬方法
</t>
    </r>
    <r>
      <rPr>
        <sz val="9"/>
        <rFont val="ＭＳ ゴシック"/>
        <family val="3"/>
        <charset val="128"/>
      </rPr>
      <t>※右の方法以外は認められていまません。</t>
    </r>
  </si>
  <si>
    <t>□クックチル</t>
  </si>
  <si>
    <t>□クックフリーズ</t>
  </si>
  <si>
    <t>□真空調理（真空パック）</t>
  </si>
  <si>
    <t>□クックサーブ</t>
  </si>
  <si>
    <t>適切な食事提供の確保方策</t>
  </si>
  <si>
    <t>食事代
（1食あたり）</t>
  </si>
  <si>
    <t>食事代</t>
  </si>
  <si>
    <t>円</t>
  </si>
  <si>
    <t>▼加算対象者の負担額</t>
  </si>
  <si>
    <t>内訳</t>
  </si>
  <si>
    <t>人件費</t>
  </si>
  <si>
    <t>食材料費</t>
  </si>
  <si>
    <t>注１　業務委託を行っている場合の人員配置は、事業所・施設で適切な食事提供が行われるための管理等</t>
  </si>
  <si>
    <t>　　に関わる職員の状況を記載してください。</t>
  </si>
  <si>
    <t>注２　外部委託を行う場合の「適切な食事提供の確保方策」欄は、献立に関する事業所・施設の関与、委託先</t>
  </si>
  <si>
    <t>　　から事業所・施設への食事の運搬方法、適時適温への配慮など、自己調理する場合に通常確保される提</t>
  </si>
  <si>
    <t>　　供体制に相当するものへの対応の概略を記載してください。</t>
  </si>
  <si>
    <t>注３</t>
  </si>
  <si>
    <t>「業務委託による食事提供」の場合で、次の場合は、業務委託契約書を添付してください。</t>
  </si>
  <si>
    <t>新規に加算を算定する。</t>
  </si>
  <si>
    <t>業務委託先を変更する。</t>
  </si>
  <si>
    <t>注４</t>
  </si>
  <si>
    <t>平成２７年３月６日の国説明会での質疑応答の内容に留意してください。</t>
  </si>
  <si>
    <t>（問）</t>
  </si>
  <si>
    <t>４２単位から３０単位への減額部分は、事業者が負担すべきか、利用者に負担を求めてもよいか。</t>
  </si>
  <si>
    <t>（答）</t>
  </si>
  <si>
    <r>
      <rPr>
        <u/>
        <sz val="10"/>
        <rFont val="ＭＳ 明朝"/>
        <family val="1"/>
        <charset val="128"/>
      </rPr>
      <t>食材料費部分は利用者に負担を求めることが可能</t>
    </r>
    <r>
      <rPr>
        <sz val="10"/>
        <rFont val="ＭＳ 明朝"/>
        <family val="1"/>
        <charset val="128"/>
      </rPr>
      <t>であるが、人件費部分について、低所得者からの負担を求めることは認められない。</t>
    </r>
  </si>
  <si>
    <t>【以下、留意事項通知抜粋】</t>
  </si>
  <si>
    <r>
      <rPr>
        <sz val="10"/>
        <rFont val="ＭＳ ゴシック"/>
        <family val="3"/>
        <charset val="128"/>
      </rPr>
      <t>○食事提供体制加算については、原則として当該施設内の調理室を使用して調理し、提供されたものについて算定するものであるが、食事の提供に関する業務を当該施設の最終的責任の下で第三者に委託することは差し支えない。
○なお、施設外で調理されたものを提供する場合（</t>
    </r>
    <r>
      <rPr>
        <u/>
        <sz val="10"/>
        <rFont val="ＭＳ ゴシック"/>
        <family val="3"/>
        <charset val="128"/>
      </rPr>
      <t>クックチル、クックフリーズ若しくは真空調理（真空パック）により調理を行う過程において急速に冷却若しくは冷凍したものを再度加熱して提供するもの又はクックサーブにより提供するものに限る。</t>
    </r>
    <r>
      <rPr>
        <sz val="10"/>
        <rFont val="ＭＳ ゴシック"/>
        <family val="3"/>
        <charset val="128"/>
      </rPr>
      <t>）、運搬手段等について衛生上適切な措置がなされているものについては、施設外で調理し搬入する方法も認められるものである。
この場合、例えば</t>
    </r>
    <r>
      <rPr>
        <u/>
        <sz val="10"/>
        <rFont val="ＭＳ ゴシック"/>
        <family val="3"/>
        <charset val="128"/>
      </rPr>
      <t>出前の方法や市販の弁当を購入して、利用者に提供するような方法は加算の対象とはならない</t>
    </r>
    <r>
      <rPr>
        <sz val="10"/>
        <rFont val="ＭＳ ゴシック"/>
        <family val="3"/>
        <charset val="128"/>
      </rPr>
      <t>ものである。</t>
    </r>
  </si>
  <si>
    <t>⇒詳細は、「病院、診療所等の業務委託について（平成５年２月１５日指第１４号）」の第４の２（院外調理における衛生管理）と同様の取扱いとなりますので、内容を御確認の上、算定願います。</t>
  </si>
  <si>
    <t>（別紙１０－１）</t>
  </si>
  <si>
    <t>※該当する□にチェック（又は黒塗り）してください。</t>
  </si>
  <si>
    <t>１　送迎実施単位</t>
  </si>
  <si>
    <t>（定員）</t>
  </si>
  <si>
    <t>□</t>
  </si>
  <si>
    <t>単独事業所で実施</t>
  </si>
  <si>
    <t>多機能型事業所で一体的に実施</t>
  </si>
  <si>
    <t>種別</t>
  </si>
  <si>
    <t>同一敷地内の複数事業所で一体的に実施</t>
  </si>
  <si>
    <t>２　加算の届出内容</t>
  </si>
  <si>
    <t>１　異動区分</t>
  </si>
  <si>
    <t>新規</t>
  </si>
  <si>
    <t>適用年月日</t>
  </si>
  <si>
    <t>変更</t>
  </si>
  <si>
    <t>継続</t>
  </si>
  <si>
    <t>２　加算の区分</t>
  </si>
  <si>
    <r>
      <rPr>
        <sz val="11"/>
        <rFont val="ＭＳ Ｐゴシック"/>
        <family val="3"/>
        <charset val="128"/>
      </rPr>
      <t>加算Ⅰ　・・・「３ 送迎の状況」の要件１、要件２を</t>
    </r>
    <r>
      <rPr>
        <u/>
        <sz val="11"/>
        <rFont val="ＭＳ Ｐゴシック"/>
        <family val="3"/>
        <charset val="128"/>
      </rPr>
      <t>両方とも満たす</t>
    </r>
    <r>
      <rPr>
        <sz val="11"/>
        <rFont val="ＭＳ Ｐゴシック"/>
        <family val="3"/>
        <charset val="128"/>
      </rPr>
      <t>場合</t>
    </r>
  </si>
  <si>
    <r>
      <rPr>
        <sz val="11"/>
        <rFont val="ＭＳ Ｐゴシック"/>
        <family val="3"/>
        <charset val="128"/>
      </rPr>
      <t>加算Ⅱ　・・・「３ 送迎の状況」の要件１、要件２の</t>
    </r>
    <r>
      <rPr>
        <u/>
        <sz val="11"/>
        <rFont val="ＭＳ Ｐゴシック"/>
        <family val="3"/>
        <charset val="128"/>
      </rPr>
      <t>どちらか一方のみを満たす</t>
    </r>
    <r>
      <rPr>
        <sz val="11"/>
        <rFont val="ＭＳ Ｐゴシック"/>
        <family val="3"/>
        <charset val="128"/>
      </rPr>
      <t>場合</t>
    </r>
  </si>
  <si>
    <t>３　送迎の状況</t>
  </si>
  <si>
    <t>【要件１】
　１回の送迎につき、平均１０人以上（ただし、利用定員が２０人未満の事業所にあっては、１回の送迎につき、平均的に定員の１００分の５０以上）が利用</t>
  </si>
  <si>
    <t>【要件２】
　週３回以上の送迎を実施（又は実施予定）</t>
  </si>
  <si>
    <t>（生活介護のみ）</t>
  </si>
  <si>
    <t>送迎を利用する者のうち、区分５若しくは区分６に該当する者又はこれに準ずる者が１００分の６０以上である。</t>
  </si>
  <si>
    <t>▼利用者の状況</t>
  </si>
  <si>
    <t>令和　年　月分</t>
  </si>
  <si>
    <t>（新規の場合は事業開始月）</t>
  </si>
  <si>
    <t>これに準ずる者</t>
  </si>
  <si>
    <t>人…a</t>
  </si>
  <si>
    <t>送迎利用者数</t>
  </si>
  <si>
    <t>人…ｂ</t>
  </si>
  <si>
    <t>重度者の割合（a/b)</t>
  </si>
  <si>
    <t>　６０/１００以上で加算対象</t>
  </si>
  <si>
    <t>上記に該当しない</t>
  </si>
  <si>
    <t>３　送迎加算に係るチェックシート</t>
  </si>
  <si>
    <t>後日提出します。（新規加算算定事業者）</t>
  </si>
  <si>
    <t>別紙のとおりです。</t>
  </si>
  <si>
    <t>＜作成要領＞</t>
  </si>
  <si>
    <t>・新規に加算算定する事業者⇒加算算定開始月の状況について作成（後日提出）</t>
  </si>
  <si>
    <t>・既に加算を算定している事業者⇒前年度の３月分について作成</t>
  </si>
  <si>
    <t>４　送迎実施状況報告書</t>
  </si>
  <si>
    <t>・新規に加算算定する事業者⇒必要なし</t>
  </si>
  <si>
    <t>・既に加算を算定している事業者⇒前年度分について報告</t>
  </si>
  <si>
    <t>送迎加算に係るチェックシート（記入例）</t>
  </si>
  <si>
    <t>暦日数</t>
  </si>
  <si>
    <t>送迎種別</t>
  </si>
  <si>
    <t>往</t>
  </si>
  <si>
    <t>復</t>
  </si>
  <si>
    <t>当該月の暦日数</t>
  </si>
  <si>
    <t>(ｱ)</t>
  </si>
  <si>
    <t>送迎サービス実施回数</t>
  </si>
  <si>
    <t>(ｲ)</t>
  </si>
  <si>
    <t>←</t>
  </si>
  <si>
    <t>必要回数 (ｱ)÷7×3</t>
  </si>
  <si>
    <t>往路・復路ごと</t>
  </si>
  <si>
    <t>(ｳ)</t>
  </si>
  <si>
    <t>送迎利用人数</t>
  </si>
  <si>
    <t>(エ)</t>
  </si>
  <si>
    <t>必要人数 (ｳ)×10</t>
  </si>
  <si>
    <t>※１　当該月の暦日数欄には、当該月の日数欄に○をすること。（３０日or３１日（２月は２８日等））
　　　　ただし、やむを得ない事情により運営自粛期間を設けた場合（運営自粛に係る報告書を作成）は、その期間は控除してください。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</si>
  <si>
    <t>（送迎利用人数の内訳表）</t>
  </si>
  <si>
    <t>利用者氏名</t>
  </si>
  <si>
    <t>Ｅ</t>
  </si>
  <si>
    <t>Ｆ</t>
  </si>
  <si>
    <t>Ｇ</t>
  </si>
  <si>
    <t>Ｈ</t>
  </si>
  <si>
    <t>Ｊ</t>
  </si>
  <si>
    <t>Ｋ</t>
  </si>
  <si>
    <t>Ｌ</t>
  </si>
  <si>
    <t>Ｍ</t>
  </si>
  <si>
    <t>Ｎ</t>
  </si>
  <si>
    <t>Ｏ</t>
  </si>
  <si>
    <t>Ｐ</t>
  </si>
  <si>
    <t>※利用者ごとに利用した日（往路・復路ごと）に○を記入すること。</t>
  </si>
  <si>
    <t>送迎加算に係るチェックシート（令和　　年　　月分）</t>
  </si>
  <si>
    <t>※１　当該月の暦日数欄には、当該月の日数欄に○をすること。（３０日or３１日（２月は２８日等））
　　　　ただし、やむを得ない事情により運営自粛期間を設けた場合は、その期間は控除してください。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</si>
  <si>
    <t>※利用者ごとに利用した日（往路・復路）に○を記入すること。</t>
  </si>
  <si>
    <t>送迎実施状況報告書（令和　　年度）</t>
  </si>
  <si>
    <t>月の日数</t>
  </si>
  <si>
    <t>支給決定者の利用延べ人数</t>
  </si>
  <si>
    <t>必要人数 (ｲ)×10</t>
  </si>
  <si>
    <t>※１　月の日数の合計は３６５日（閏年の場合は３６６日）となりますが、やむを得ない事情により運営自粛期間を設けた場合は、その期間は控除してください。
※２　送迎サービスの実施回数は、送迎を行った日数を記入してください。
※３　支給決定者の利用延べ人数は、１日における往復をもって延べ１人とする。ただし、都合により往路又は復路のみを利用する事となった場合は、１人とする。</t>
  </si>
  <si>
    <t>（支給決定者の利用延べ人数」の内訳）</t>
  </si>
  <si>
    <t>支給決定番号
（受給者証番号）</t>
  </si>
  <si>
    <t>利用者毎に各月の利用延べ人数を記入すること。</t>
  </si>
  <si>
    <t>（別紙１１）</t>
  </si>
  <si>
    <t>運営規程上の営業時間</t>
  </si>
  <si>
    <t>～</t>
  </si>
  <si>
    <t>まで</t>
  </si>
  <si>
    <t>延長する営業時間</t>
  </si>
  <si>
    <t>対象となる利用者</t>
  </si>
  <si>
    <t>年齢</t>
  </si>
  <si>
    <t>利用時間</t>
  </si>
  <si>
    <t>備考</t>
  </si>
  <si>
    <t xml:space="preserve">※　運営規程の営業時間を超えて支援を行うものとして、加算を算定する場合に届け出ること。
</t>
  </si>
  <si>
    <t>（別紙１２－３）</t>
  </si>
  <si>
    <t>重度障害者支援加算について、次のとおり届け出ます。</t>
  </si>
  <si>
    <t>終了</t>
  </si>
  <si>
    <t>①体制加算</t>
  </si>
  <si>
    <t>Ａ　強度行動障害支援者養成研修（実践研修）修了者</t>
  </si>
  <si>
    <t>Ｂ　行動援護従業者養成研修修了者</t>
  </si>
  <si>
    <t>Ｎｏ</t>
  </si>
  <si>
    <t>研修種別</t>
  </si>
  <si>
    <t>修了年月日</t>
  </si>
  <si>
    <t>※研修修了者については、修了証の写しを添付すること。</t>
  </si>
  <si>
    <t>※支援計画シート等の作成を行う体制を整えていること。</t>
  </si>
  <si>
    <t>②個人加算</t>
  </si>
  <si>
    <t>Ａ　強度行動障害支援者養成研修（基礎研修）修了者</t>
  </si>
  <si>
    <t>Ｂ　重度訪問介護従業者養成研修行動障害支援課程修了者</t>
  </si>
  <si>
    <t>Ｃ　行動援護従業者養成研修修了者</t>
  </si>
  <si>
    <t>算定可能人数</t>
  </si>
  <si>
    <t>※職員加配の状況を「従業者の勤務の体制及び勤務形態一覧表」で明示すること。</t>
  </si>
  <si>
    <t>※１人の配置につき、重度加算対象者５人まで算定可能。</t>
  </si>
  <si>
    <t>※指定基準及び人員配置体制加算により配置される人員に加えて１日４時間程度従事すること。</t>
  </si>
  <si>
    <t>サービス管理責任者配置等加算に関する届出書（平成３０年４月以降）
（生活介護・自立支援（機能訓練）・自立支援（生活訓練））</t>
  </si>
  <si>
    <t>　１　新規　　　　　　２　変更　　　　　　３　終了</t>
  </si>
  <si>
    <t>　３　サービス管理責任者の配置</t>
  </si>
  <si>
    <t>　４　地域に貢献する活動の内容</t>
  </si>
  <si>
    <t>　　２　ここでいう従業者とは、共生型生活介護、共生型自立訓練（機能訓練）又は共生型自立訓練（生活訓練）の指定を受ける</t>
  </si>
  <si>
    <t>　　　指定児童発達支援事業所若しくは指定放課後等デイサービス事業所又は介護保険制度制度における指定通所介護事業所、</t>
  </si>
  <si>
    <t>　　　指定地域密着型通所介護事業所、指定小規模多機能型居宅介護事業所等の従業者をいう。</t>
  </si>
  <si>
    <t>　　３　地域に貢献する活動は、「地域の交流の場（開放スペースや交流会等）の提供」、「認知症カフェ・食堂等の設置」、</t>
  </si>
  <si>
    <t>　　　「地域住民が参加できるイベントやお祭り等の開催」、「地域のボランティアの受入れや活動（保育所等における</t>
  </si>
  <si>
    <t>　　　清掃活動等）の実施」、「協議会等を設けて地域住民が事業所の運営への参加」、「地域住民への健康相談教室</t>
  </si>
  <si>
    <t>　　　・研修会」などをいう。</t>
  </si>
  <si>
    <t>土地・建物の登記事項証明書（自己所有の場合）または賃貸借契約書の写し（賃貸の場合）</t>
  </si>
  <si>
    <t>　１．なし　　２．Ｉ 　 ３．Ⅱ　　４．Ⅲ</t>
    <phoneticPr fontId="10"/>
  </si>
  <si>
    <t>重度障害者支援Ⅰ体制</t>
    <phoneticPr fontId="10"/>
  </si>
  <si>
    <t>重度障害者支援Ⅱ体制</t>
    <phoneticPr fontId="10"/>
  </si>
  <si>
    <t>就労移行支援体制（就労定着数）</t>
    <rPh sb="9" eb="13">
      <t>シュウロウテイチャク</t>
    </rPh>
    <rPh sb="13" eb="14">
      <t>スウ</t>
    </rPh>
    <phoneticPr fontId="10"/>
  </si>
  <si>
    <t>「福祉・介護職員等特定処遇改善加算区分」欄は、福祉・介護職員等特定処遇改善加算対象が「２．あり」の場合に設定する。</t>
    <rPh sb="1" eb="3">
      <t>フクシ</t>
    </rPh>
    <rPh sb="4" eb="8">
      <t>カイゴショクイン</t>
    </rPh>
    <rPh sb="8" eb="9">
      <t>トウ</t>
    </rPh>
    <rPh sb="9" eb="11">
      <t>トクテイ</t>
    </rPh>
    <rPh sb="11" eb="15">
      <t>ショグウカイゼン</t>
    </rPh>
    <rPh sb="15" eb="19">
      <t>カサンクブン</t>
    </rPh>
    <rPh sb="20" eb="21">
      <t>ラン</t>
    </rPh>
    <rPh sb="23" eb="25">
      <t>フクシ</t>
    </rPh>
    <rPh sb="26" eb="28">
      <t>カイゴ</t>
    </rPh>
    <rPh sb="28" eb="31">
      <t>ショクイントウ</t>
    </rPh>
    <rPh sb="31" eb="33">
      <t>トクテイ</t>
    </rPh>
    <rPh sb="33" eb="37">
      <t>ショグウカイゼン</t>
    </rPh>
    <rPh sb="37" eb="41">
      <t>カサンタイショウ</t>
    </rPh>
    <rPh sb="49" eb="51">
      <t>バアイ</t>
    </rPh>
    <rPh sb="52" eb="54">
      <t>セッテイ</t>
    </rPh>
    <phoneticPr fontId="10"/>
  </si>
  <si>
    <t>キャリアパス区分（※４）</t>
    <phoneticPr fontId="10"/>
  </si>
  <si>
    <t>福祉・介護職員特定処遇改善加算区分（※５）</t>
    <phoneticPr fontId="10"/>
  </si>
  <si>
    <t>サービス管理責任者配置等（※６）</t>
    <rPh sb="6" eb="8">
      <t>セキニン</t>
    </rPh>
    <phoneticPr fontId="10"/>
  </si>
  <si>
    <t>参考様式９</t>
    <phoneticPr fontId="10"/>
  </si>
  <si>
    <t>（参考様式１０）</t>
    <phoneticPr fontId="10"/>
  </si>
  <si>
    <t>参考様式１０</t>
    <phoneticPr fontId="10"/>
  </si>
  <si>
    <t>別紙１９－２</t>
  </si>
  <si>
    <t>就労移行支援体制加算に関する届出書</t>
  </si>
  <si>
    <t>（別紙１９－２）</t>
  </si>
  <si>
    <t>令和　　　　年　　　月　　　日</t>
  </si>
  <si>
    <t>前年度における
就労定着者の数</t>
  </si>
  <si>
    <t>就職日</t>
  </si>
  <si>
    <t>就職先事業所名</t>
  </si>
  <si>
    <t>就労継続期間が
前年度において
6月に達した日</t>
  </si>
  <si>
    <t>届出時点の継続状況</t>
  </si>
  <si>
    <t>注１　「届出時点の継続状況」欄には、就労が継続している場合、「継続」、離職している場合、「離職」とそれぞれ記入する
　　　こと。
注２　加算単位数は前年度の就労定着者の数に利用定員に応じた所定単位数を乗じて得た単位数を加算することとなる。
注３　行が足りない場合は適宜追加して記載。</t>
  </si>
  <si>
    <t>△</t>
    <phoneticPr fontId="10"/>
  </si>
  <si>
    <r>
      <rPr>
        <sz val="14"/>
        <color rgb="FFFF0000"/>
        <rFont val="ＭＳ Ｐゴシック"/>
        <family val="3"/>
        <charset val="128"/>
      </rPr>
      <t>令和３</t>
    </r>
    <r>
      <rPr>
        <sz val="14"/>
        <rFont val="ＭＳ Ｐゴシック"/>
        <family val="3"/>
        <charset val="128"/>
      </rPr>
      <t>年度平均利用者数に関する届出書</t>
    </r>
    <rPh sb="0" eb="1">
      <t>レイ</t>
    </rPh>
    <rPh sb="1" eb="2">
      <t>ワ</t>
    </rPh>
    <phoneticPr fontId="10"/>
  </si>
  <si>
    <r>
      <t>令和</t>
    </r>
    <r>
      <rPr>
        <sz val="11"/>
        <color rgb="FFFF0000"/>
        <rFont val="ＭＳ Ｐゴシック"/>
        <family val="3"/>
        <charset val="128"/>
      </rPr>
      <t>３</t>
    </r>
    <r>
      <rPr>
        <sz val="11"/>
        <rFont val="ＭＳ Ｐゴシック"/>
        <family val="3"/>
        <charset val="128"/>
      </rPr>
      <t>年</t>
    </r>
    <rPh sb="0" eb="2">
      <t>レイワ</t>
    </rPh>
    <phoneticPr fontId="10"/>
  </si>
  <si>
    <r>
      <rPr>
        <sz val="11"/>
        <color theme="1"/>
        <rFont val="ＭＳ Ｐゴシック"/>
        <family val="3"/>
        <charset val="128"/>
      </rPr>
      <t>令和</t>
    </r>
    <r>
      <rPr>
        <sz val="11"/>
        <color rgb="FFFF0000"/>
        <rFont val="ＭＳ Ｐゴシック"/>
        <family val="3"/>
        <charset val="128"/>
      </rPr>
      <t>３</t>
    </r>
    <r>
      <rPr>
        <sz val="11"/>
        <rFont val="ＭＳ Ｐゴシック"/>
        <family val="3"/>
        <charset val="128"/>
      </rPr>
      <t>年</t>
    </r>
    <rPh sb="0" eb="1">
      <t>レイ</t>
    </rPh>
    <rPh sb="1" eb="2">
      <t>ワ</t>
    </rPh>
    <phoneticPr fontId="10"/>
  </si>
  <si>
    <r>
      <t>令和</t>
    </r>
    <r>
      <rPr>
        <sz val="11"/>
        <color rgb="FFFF0000"/>
        <rFont val="ＭＳ Ｐゴシック"/>
        <family val="3"/>
        <charset val="128"/>
      </rPr>
      <t>４</t>
    </r>
    <r>
      <rPr>
        <sz val="11"/>
        <rFont val="ＭＳ Ｐゴシック"/>
        <family val="3"/>
        <charset val="128"/>
      </rPr>
      <t>年</t>
    </r>
    <rPh sb="0" eb="1">
      <t>レイ</t>
    </rPh>
    <rPh sb="1" eb="2">
      <t>ワ</t>
    </rPh>
    <phoneticPr fontId="10"/>
  </si>
  <si>
    <r>
      <t>合計
(</t>
    </r>
    <r>
      <rPr>
        <sz val="11"/>
        <color rgb="FFFF0000"/>
        <rFont val="ＭＳ Ｐゴシック"/>
        <family val="3"/>
        <charset val="128"/>
      </rPr>
      <t>３</t>
    </r>
    <r>
      <rPr>
        <sz val="11"/>
        <rFont val="ＭＳ Ｐゴシック"/>
        <family val="3"/>
        <charset val="128"/>
      </rPr>
      <t>年度）</t>
    </r>
    <phoneticPr fontId="10"/>
  </si>
  <si>
    <r>
      <t>　注　１　本届出は、令和</t>
    </r>
    <r>
      <rPr>
        <sz val="11"/>
        <color rgb="FFFF0000"/>
        <rFont val="ＭＳ Ｐゴシック"/>
        <family val="3"/>
        <charset val="128"/>
      </rPr>
      <t>３</t>
    </r>
    <r>
      <rPr>
        <sz val="11"/>
        <rFont val="ＭＳ Ｐゴシック"/>
        <family val="3"/>
        <charset val="128"/>
      </rPr>
      <t>年度における事業実績が「６月以上」である場合に作成すること</t>
    </r>
    <rPh sb="10" eb="12">
      <t>レイワ</t>
    </rPh>
    <phoneticPr fontId="10"/>
  </si>
  <si>
    <r>
      <t>　　 　２　令和</t>
    </r>
    <r>
      <rPr>
        <sz val="11"/>
        <color rgb="FFFF0000"/>
        <rFont val="ＭＳ Ｐゴシック"/>
        <family val="3"/>
        <charset val="128"/>
      </rPr>
      <t>３</t>
    </r>
    <r>
      <rPr>
        <sz val="11"/>
        <rFont val="ＭＳ Ｐゴシック"/>
        <family val="3"/>
        <charset val="128"/>
      </rPr>
      <t>年度における事業実績が６月以上１年未満である場合は令和</t>
    </r>
    <r>
      <rPr>
        <sz val="11"/>
        <color rgb="FFFF0000"/>
        <rFont val="ＭＳ Ｐゴシック"/>
        <family val="3"/>
        <charset val="128"/>
      </rPr>
      <t>３</t>
    </r>
    <r>
      <rPr>
        <sz val="11"/>
        <rFont val="ＭＳ Ｐゴシック"/>
        <family val="3"/>
        <charset val="128"/>
      </rPr>
      <t>年１０月から令和</t>
    </r>
    <r>
      <rPr>
        <sz val="11"/>
        <color rgb="FFFF0000"/>
        <rFont val="ＭＳ Ｐゴシック"/>
        <family val="3"/>
        <charset val="128"/>
      </rPr>
      <t>４</t>
    </r>
    <r>
      <rPr>
        <sz val="11"/>
        <rFont val="ＭＳ Ｐゴシック"/>
        <family val="3"/>
        <charset val="128"/>
      </rPr>
      <t>年３月までの期間に係る平均利用者数を算定すること</t>
    </r>
    <rPh sb="6" eb="8">
      <t>レイワ</t>
    </rPh>
    <rPh sb="34" eb="35">
      <t>レイ</t>
    </rPh>
    <rPh sb="35" eb="36">
      <t>ワ</t>
    </rPh>
    <rPh sb="43" eb="44">
      <t>レイ</t>
    </rPh>
    <rPh sb="44" eb="45">
      <t>ワ</t>
    </rPh>
    <phoneticPr fontId="10"/>
  </si>
  <si>
    <r>
      <rPr>
        <sz val="14"/>
        <color rgb="FFFF0000"/>
        <rFont val="ＭＳ Ｐゴシック"/>
        <family val="3"/>
        <charset val="128"/>
      </rPr>
      <t>令和３</t>
    </r>
    <r>
      <rPr>
        <sz val="14"/>
        <color rgb="FF000000"/>
        <rFont val="ＭＳ Ｐゴシック"/>
        <family val="3"/>
        <charset val="128"/>
      </rPr>
      <t>年度</t>
    </r>
    <r>
      <rPr>
        <sz val="14"/>
        <color rgb="FF000000"/>
        <rFont val="ＭＳ Ｐゴシック"/>
        <family val="2"/>
        <charset val="128"/>
      </rPr>
      <t>　平均障害支援区分に関する届出書（生活介護）</t>
    </r>
    <rPh sb="0" eb="1">
      <t>レイ</t>
    </rPh>
    <rPh sb="1" eb="2">
      <t>ワ</t>
    </rPh>
    <phoneticPr fontId="10"/>
  </si>
  <si>
    <r>
      <rPr>
        <sz val="10"/>
        <color theme="1"/>
        <rFont val="ＭＳ Ｐゴシック"/>
        <family val="3"/>
        <charset val="128"/>
      </rPr>
      <t>令和</t>
    </r>
    <r>
      <rPr>
        <sz val="10"/>
        <color rgb="FFFF0000"/>
        <rFont val="ＭＳ Ｐゴシック"/>
        <family val="3"/>
        <charset val="128"/>
      </rPr>
      <t>３</t>
    </r>
    <r>
      <rPr>
        <sz val="10"/>
        <color rgb="FF000000"/>
        <rFont val="ＭＳ Ｐゴシック"/>
        <family val="3"/>
        <charset val="128"/>
      </rPr>
      <t>年</t>
    </r>
    <rPh sb="0" eb="1">
      <t>レイ</t>
    </rPh>
    <rPh sb="1" eb="2">
      <t>ワ</t>
    </rPh>
    <phoneticPr fontId="10"/>
  </si>
  <si>
    <r>
      <t>令和</t>
    </r>
    <r>
      <rPr>
        <sz val="10"/>
        <color rgb="FFFF0000"/>
        <rFont val="ＭＳ Ｐゴシック"/>
        <family val="3"/>
        <charset val="128"/>
      </rPr>
      <t>４</t>
    </r>
    <r>
      <rPr>
        <sz val="10"/>
        <color rgb="FF000000"/>
        <rFont val="ＭＳ Ｐゴシック"/>
        <family val="3"/>
        <charset val="128"/>
      </rPr>
      <t>年</t>
    </r>
    <rPh sb="0" eb="1">
      <t>レイ</t>
    </rPh>
    <rPh sb="1" eb="2">
      <t>ワ</t>
    </rPh>
    <phoneticPr fontId="10"/>
  </si>
  <si>
    <r>
      <t>令和</t>
    </r>
    <r>
      <rPr>
        <sz val="14"/>
        <color rgb="FFFF0000"/>
        <rFont val="ＭＳ Ｐゴシック"/>
        <family val="3"/>
        <charset val="128"/>
      </rPr>
      <t>３</t>
    </r>
    <r>
      <rPr>
        <sz val="14"/>
        <color rgb="FF000000"/>
        <rFont val="ＭＳ Ｐゴシック"/>
        <family val="3"/>
        <charset val="128"/>
      </rPr>
      <t>年度</t>
    </r>
    <r>
      <rPr>
        <sz val="14"/>
        <color rgb="FF000000"/>
        <rFont val="ＭＳ Ｐゴシック"/>
        <family val="2"/>
        <charset val="128"/>
      </rPr>
      <t>　平均障害支援区分に関する届出書（生活介護）</t>
    </r>
    <rPh sb="0" eb="1">
      <t>レイ</t>
    </rPh>
    <rPh sb="1" eb="2">
      <t>ワ</t>
    </rPh>
    <phoneticPr fontId="10"/>
  </si>
  <si>
    <r>
      <t>令和</t>
    </r>
    <r>
      <rPr>
        <sz val="10"/>
        <color rgb="FFFF0000"/>
        <rFont val="ＭＳ Ｐゴシック"/>
        <family val="3"/>
        <charset val="128"/>
      </rPr>
      <t>３</t>
    </r>
    <r>
      <rPr>
        <sz val="10"/>
        <color rgb="FF000000"/>
        <rFont val="ＭＳ Ｐゴシック"/>
        <family val="3"/>
        <charset val="128"/>
      </rPr>
      <t>年</t>
    </r>
    <rPh sb="0" eb="1">
      <t>レイ</t>
    </rPh>
    <rPh sb="1" eb="2">
      <t>ワ</t>
    </rPh>
    <rPh sb="3" eb="4">
      <t>ネン</t>
    </rPh>
    <phoneticPr fontId="10"/>
  </si>
  <si>
    <r>
      <rPr>
        <sz val="10"/>
        <color theme="1"/>
        <rFont val="ＭＳ Ｐゴシック"/>
        <family val="3"/>
        <charset val="128"/>
      </rPr>
      <t>令和</t>
    </r>
    <r>
      <rPr>
        <sz val="10"/>
        <color rgb="FFFF0000"/>
        <rFont val="ＭＳ Ｐゴシック"/>
        <family val="3"/>
        <charset val="128"/>
      </rPr>
      <t>３</t>
    </r>
    <r>
      <rPr>
        <sz val="10"/>
        <color rgb="FF000000"/>
        <rFont val="ＭＳ Ｐゴシック"/>
        <family val="3"/>
        <charset val="128"/>
      </rPr>
      <t>年</t>
    </r>
    <rPh sb="0" eb="2">
      <t>レイワ</t>
    </rPh>
    <phoneticPr fontId="10"/>
  </si>
  <si>
    <r>
      <t>令和</t>
    </r>
    <r>
      <rPr>
        <sz val="10"/>
        <color rgb="FFFF0000"/>
        <rFont val="ＭＳ Ｐゴシック"/>
        <family val="3"/>
        <charset val="128"/>
      </rPr>
      <t>４</t>
    </r>
    <r>
      <rPr>
        <sz val="10"/>
        <color rgb="FF000000"/>
        <rFont val="ＭＳ Ｐゴシック"/>
        <family val="3"/>
        <charset val="128"/>
      </rPr>
      <t>年</t>
    </r>
    <rPh sb="0" eb="2">
      <t>レイワ</t>
    </rPh>
    <phoneticPr fontId="10"/>
  </si>
  <si>
    <t>　　　　　　　　　年　　　　　　月　　　　　　日</t>
    <phoneticPr fontId="10"/>
  </si>
  <si>
    <t>（別紙６）</t>
    <rPh sb="1" eb="3">
      <t>ベッシ</t>
    </rPh>
    <phoneticPr fontId="10"/>
  </si>
  <si>
    <t>視覚・聴覚言語障害者支援体制加算に関する届出書</t>
    <rPh sb="0" eb="2">
      <t>シカク</t>
    </rPh>
    <rPh sb="3" eb="5">
      <t>チョウカク</t>
    </rPh>
    <rPh sb="5" eb="7">
      <t>ゲンゴ</t>
    </rPh>
    <rPh sb="7" eb="10">
      <t>ショウガイシャ</t>
    </rPh>
    <rPh sb="10" eb="12">
      <t>シエン</t>
    </rPh>
    <rPh sb="12" eb="14">
      <t>タイセイ</t>
    </rPh>
    <rPh sb="14" eb="16">
      <t>カサン</t>
    </rPh>
    <rPh sb="17" eb="18">
      <t>カン</t>
    </rPh>
    <rPh sb="20" eb="23">
      <t>トドケデショ</t>
    </rPh>
    <phoneticPr fontId="10"/>
  </si>
  <si>
    <t>戻る</t>
    <rPh sb="0" eb="1">
      <t>モド</t>
    </rPh>
    <phoneticPr fontId="10"/>
  </si>
  <si>
    <t>（視覚障害者又は聴覚言語障害者の状況）</t>
    <rPh sb="1" eb="3">
      <t>シカク</t>
    </rPh>
    <rPh sb="3" eb="6">
      <t>ショウガイシャ</t>
    </rPh>
    <rPh sb="6" eb="7">
      <t>マタ</t>
    </rPh>
    <rPh sb="8" eb="10">
      <t>チョウカク</t>
    </rPh>
    <rPh sb="12" eb="15">
      <t>ショウガイシャ</t>
    </rPh>
    <rPh sb="16" eb="18">
      <t>ジョウキョウ</t>
    </rPh>
    <phoneticPr fontId="10"/>
  </si>
  <si>
    <t>年　　月　　日　提出</t>
    <rPh sb="0" eb="1">
      <t>ネン</t>
    </rPh>
    <rPh sb="3" eb="4">
      <t>ガツ</t>
    </rPh>
    <rPh sb="6" eb="7">
      <t>ニチ</t>
    </rPh>
    <rPh sb="8" eb="10">
      <t>テイシュツ</t>
    </rPh>
    <phoneticPr fontId="10"/>
  </si>
  <si>
    <t>事業所の名称</t>
    <rPh sb="0" eb="3">
      <t>ジギョウショ</t>
    </rPh>
    <rPh sb="4" eb="6">
      <t>メイショウ</t>
    </rPh>
    <phoneticPr fontId="10"/>
  </si>
  <si>
    <t>サービスの種類</t>
    <rPh sb="5" eb="7">
      <t>シュルイ</t>
    </rPh>
    <phoneticPr fontId="10"/>
  </si>
  <si>
    <t>多機能型の実施　※</t>
    <rPh sb="0" eb="4">
      <t>タキノウガタ</t>
    </rPh>
    <rPh sb="5" eb="7">
      <t>ジッシ</t>
    </rPh>
    <phoneticPr fontId="10"/>
  </si>
  <si>
    <t>有　・　無</t>
    <rPh sb="0" eb="1">
      <t>アリ</t>
    </rPh>
    <rPh sb="4" eb="5">
      <t>ナ</t>
    </rPh>
    <phoneticPr fontId="10"/>
  </si>
  <si>
    <t>異　動　区　分
（該当の番号に○）</t>
    <rPh sb="0" eb="1">
      <t>イ</t>
    </rPh>
    <rPh sb="2" eb="3">
      <t>ドウ</t>
    </rPh>
    <rPh sb="4" eb="5">
      <t>ク</t>
    </rPh>
    <rPh sb="6" eb="7">
      <t>ブン</t>
    </rPh>
    <rPh sb="9" eb="11">
      <t>ガイトウ</t>
    </rPh>
    <rPh sb="12" eb="14">
      <t>バンゴウ</t>
    </rPh>
    <phoneticPr fontId="10"/>
  </si>
  <si>
    <t>１　新規　　　　　２　継続　　　　　３　変更</t>
    <rPh sb="2" eb="4">
      <t>シンキ</t>
    </rPh>
    <rPh sb="11" eb="13">
      <t>ケイゾク</t>
    </rPh>
    <rPh sb="20" eb="22">
      <t>ヘンコウ</t>
    </rPh>
    <phoneticPr fontId="10"/>
  </si>
  <si>
    <t>適 用 年 月 日</t>
    <rPh sb="0" eb="1">
      <t>テキ</t>
    </rPh>
    <rPh sb="2" eb="3">
      <t>ヨウ</t>
    </rPh>
    <rPh sb="4" eb="5">
      <t>トシ</t>
    </rPh>
    <rPh sb="6" eb="7">
      <t>ツキ</t>
    </rPh>
    <rPh sb="8" eb="9">
      <t>ヒ</t>
    </rPh>
    <phoneticPr fontId="10"/>
  </si>
  <si>
    <t>年　　月　　日</t>
    <rPh sb="0" eb="1">
      <t>ネン</t>
    </rPh>
    <rPh sb="1" eb="2">
      <t>ヘイネン</t>
    </rPh>
    <rPh sb="3" eb="4">
      <t>ツキ</t>
    </rPh>
    <rPh sb="6" eb="7">
      <t>ヒ</t>
    </rPh>
    <phoneticPr fontId="10"/>
  </si>
  <si>
    <t>１　利用者の状況</t>
    <rPh sb="2" eb="4">
      <t>リヨウ</t>
    </rPh>
    <rPh sb="4" eb="5">
      <t>シャ</t>
    </rPh>
    <rPh sb="6" eb="8">
      <t>ジョウキョウ</t>
    </rPh>
    <phoneticPr fontId="10"/>
  </si>
  <si>
    <t>当該事業所の前年度の平均実利用者数　(A)</t>
    <rPh sb="0" eb="2">
      <t>トウガイ</t>
    </rPh>
    <rPh sb="2" eb="5">
      <t>ジギョウショ</t>
    </rPh>
    <rPh sb="6" eb="9">
      <t>ゼンネンド</t>
    </rPh>
    <rPh sb="10" eb="12">
      <t>ヘイキン</t>
    </rPh>
    <rPh sb="12" eb="16">
      <t>ジツリヨウシャ</t>
    </rPh>
    <rPh sb="16" eb="17">
      <t>スウ</t>
    </rPh>
    <phoneticPr fontId="10"/>
  </si>
  <si>
    <t>人</t>
    <rPh sb="0" eb="1">
      <t>ニン</t>
    </rPh>
    <phoneticPr fontId="10"/>
  </si>
  <si>
    <t>うち３０％　　　　　(B)＝（A)×0.3</t>
    <phoneticPr fontId="10"/>
  </si>
  <si>
    <t>加算要件に該当する利用者の数（C)＝(E)／(D)</t>
    <rPh sb="0" eb="2">
      <t>カサン</t>
    </rPh>
    <rPh sb="2" eb="4">
      <t>ヨウケン</t>
    </rPh>
    <rPh sb="5" eb="7">
      <t>ガイトウ</t>
    </rPh>
    <rPh sb="9" eb="12">
      <t>リヨウシャ</t>
    </rPh>
    <rPh sb="13" eb="14">
      <t>スウ</t>
    </rPh>
    <phoneticPr fontId="10"/>
  </si>
  <si>
    <t>（C)＞＝(B)</t>
    <phoneticPr fontId="10"/>
  </si>
  <si>
    <t>該当利用者の氏名</t>
    <rPh sb="0" eb="2">
      <t>ガイトウ</t>
    </rPh>
    <rPh sb="2" eb="5">
      <t>リヨウシャ</t>
    </rPh>
    <rPh sb="6" eb="8">
      <t>シメイ</t>
    </rPh>
    <phoneticPr fontId="10"/>
  </si>
  <si>
    <t>手帳の種類</t>
    <rPh sb="0" eb="2">
      <t>テチョウ</t>
    </rPh>
    <rPh sb="3" eb="5">
      <t>シュルイ</t>
    </rPh>
    <phoneticPr fontId="10"/>
  </si>
  <si>
    <t>手帳の等級</t>
    <rPh sb="0" eb="2">
      <t>テチョウ</t>
    </rPh>
    <rPh sb="3" eb="5">
      <t>トウキュウ</t>
    </rPh>
    <phoneticPr fontId="10"/>
  </si>
  <si>
    <t>前年度利用日数</t>
    <rPh sb="0" eb="3">
      <t>ゼンネンド</t>
    </rPh>
    <rPh sb="3" eb="5">
      <t>リヨウ</t>
    </rPh>
    <rPh sb="5" eb="7">
      <t>ニッスウ</t>
    </rPh>
    <phoneticPr fontId="10"/>
  </si>
  <si>
    <t>前年度の開所日数（D)</t>
    <rPh sb="0" eb="3">
      <t>ゼンネンド</t>
    </rPh>
    <rPh sb="4" eb="6">
      <t>カイショ</t>
    </rPh>
    <rPh sb="6" eb="8">
      <t>ニッスウ</t>
    </rPh>
    <phoneticPr fontId="10"/>
  </si>
  <si>
    <t>日</t>
    <rPh sb="0" eb="1">
      <t>ニチ</t>
    </rPh>
    <phoneticPr fontId="10"/>
  </si>
  <si>
    <t>合　計（E)</t>
    <rPh sb="0" eb="1">
      <t>ゴウ</t>
    </rPh>
    <rPh sb="2" eb="3">
      <t>ケイ</t>
    </rPh>
    <phoneticPr fontId="10"/>
  </si>
  <si>
    <t>２　加配される従業者の状況</t>
    <rPh sb="2" eb="4">
      <t>カハイ</t>
    </rPh>
    <rPh sb="7" eb="10">
      <t>ジュウギョウシャ</t>
    </rPh>
    <rPh sb="11" eb="13">
      <t>ジョウキョウ</t>
    </rPh>
    <phoneticPr fontId="10"/>
  </si>
  <si>
    <t>利用者数（A)　÷　50　＝（F)</t>
    <rPh sb="0" eb="3">
      <t>リヨウシャ</t>
    </rPh>
    <rPh sb="3" eb="4">
      <t>スウ</t>
    </rPh>
    <phoneticPr fontId="10"/>
  </si>
  <si>
    <t>加配される従業者の数　（G)</t>
    <rPh sb="0" eb="2">
      <t>カハイ</t>
    </rPh>
    <rPh sb="5" eb="8">
      <t>ジュウギョウシャ</t>
    </rPh>
    <rPh sb="9" eb="10">
      <t>スウ</t>
    </rPh>
    <phoneticPr fontId="10"/>
  </si>
  <si>
    <t>（G)＞＝（F)</t>
    <phoneticPr fontId="10"/>
  </si>
  <si>
    <t>加配される従業者の氏名</t>
    <rPh sb="0" eb="2">
      <t>カハイ</t>
    </rPh>
    <rPh sb="5" eb="8">
      <t>ジュウギョウシャ</t>
    </rPh>
    <rPh sb="9" eb="11">
      <t>シメイ</t>
    </rPh>
    <phoneticPr fontId="10"/>
  </si>
  <si>
    <t>資格・研修名等</t>
    <rPh sb="0" eb="2">
      <t>シカク</t>
    </rPh>
    <rPh sb="3" eb="5">
      <t>ケンシュウ</t>
    </rPh>
    <rPh sb="5" eb="6">
      <t>メイ</t>
    </rPh>
    <rPh sb="6" eb="7">
      <t>トウ</t>
    </rPh>
    <phoneticPr fontId="10"/>
  </si>
  <si>
    <t>添付書類</t>
    <rPh sb="0" eb="2">
      <t>テンプ</t>
    </rPh>
    <rPh sb="2" eb="4">
      <t>ショルイ</t>
    </rPh>
    <phoneticPr fontId="10"/>
  </si>
  <si>
    <t>従業者の勤務体制一覧表、資格証</t>
    <rPh sb="12" eb="14">
      <t>シカク</t>
    </rPh>
    <rPh sb="14" eb="15">
      <t>ショウ</t>
    </rPh>
    <phoneticPr fontId="10"/>
  </si>
  <si>
    <r>
      <t>注１　本表は、次に該当する利用者を記載してください。
 ① 身体障害者福祉法（昭和２４年法律第２８３号）の第１５条第４項の規定により交付を受けた身体障害者手帳の
　  障害程度が１級又は２級に該当し、日常生活におけるコミュニケーションや移動等に支障がある視覚障害を有する者
 ② 身体障害者手帳の障害の程度が２級に該当し、日常生活におけるコミュニケーションに支障がある聴覚障害を有する者
 ③ 身体障害者手帳の障害の程度が３級に該当し、日常生活におけるコミュニケーションに支障がある言語機能障害を
　  有する者
 ④ 重度の視覚障害、聴覚障害、言語機能障害又は知的障害のうち2以上の障害を有する利用者については、</t>
    </r>
    <r>
      <rPr>
        <u/>
        <sz val="9"/>
        <color indexed="8"/>
        <rFont val="ＭＳ ゴシック"/>
        <family val="3"/>
        <charset val="128"/>
      </rPr>
      <t>ダブルカウントするため</t>
    </r>
    <r>
      <rPr>
        <sz val="9"/>
        <color indexed="8"/>
        <rFont val="ＭＳ ゴシック"/>
        <family val="3"/>
        <charset val="128"/>
      </rPr>
      <t>、
    当該利用者の</t>
    </r>
    <r>
      <rPr>
        <u/>
        <sz val="9"/>
        <color indexed="8"/>
        <rFont val="ＭＳ ゴシック"/>
        <family val="3"/>
        <charset val="128"/>
      </rPr>
      <t>利用日数を２倍</t>
    </r>
    <r>
      <rPr>
        <sz val="9"/>
        <color indexed="8"/>
        <rFont val="ＭＳ ゴシック"/>
        <family val="3"/>
        <charset val="128"/>
      </rPr>
      <t>にして算定すること。この場合の「知的障害」は「重度」の知的障害である必要はない。</t>
    </r>
    <rPh sb="252" eb="253">
      <t>ユウ</t>
    </rPh>
    <rPh sb="255" eb="256">
      <t>モノ</t>
    </rPh>
    <rPh sb="260" eb="262">
      <t>ジュウド</t>
    </rPh>
    <rPh sb="263" eb="265">
      <t>シカク</t>
    </rPh>
    <rPh sb="265" eb="267">
      <t>ショウガイ</t>
    </rPh>
    <rPh sb="268" eb="270">
      <t>チョウカク</t>
    </rPh>
    <rPh sb="270" eb="272">
      <t>ショウガイ</t>
    </rPh>
    <rPh sb="273" eb="275">
      <t>ゲンゴ</t>
    </rPh>
    <rPh sb="275" eb="277">
      <t>キノウ</t>
    </rPh>
    <rPh sb="277" eb="279">
      <t>ショウガイ</t>
    </rPh>
    <rPh sb="279" eb="280">
      <t>マタ</t>
    </rPh>
    <rPh sb="281" eb="283">
      <t>チテキ</t>
    </rPh>
    <rPh sb="283" eb="285">
      <t>ショウガイ</t>
    </rPh>
    <rPh sb="289" eb="291">
      <t>イジョウ</t>
    </rPh>
    <rPh sb="292" eb="294">
      <t>ショウガイ</t>
    </rPh>
    <rPh sb="295" eb="296">
      <t>ユウ</t>
    </rPh>
    <rPh sb="298" eb="301">
      <t>リヨウシャ</t>
    </rPh>
    <rPh sb="324" eb="326">
      <t>トウガイ</t>
    </rPh>
    <rPh sb="326" eb="329">
      <t>リヨウシャ</t>
    </rPh>
    <rPh sb="330" eb="332">
      <t>リヨウ</t>
    </rPh>
    <rPh sb="332" eb="334">
      <t>ニッスウ</t>
    </rPh>
    <rPh sb="336" eb="337">
      <t>バイ</t>
    </rPh>
    <rPh sb="340" eb="342">
      <t>サンテイ</t>
    </rPh>
    <rPh sb="349" eb="351">
      <t>バアイ</t>
    </rPh>
    <rPh sb="353" eb="355">
      <t>チテキ</t>
    </rPh>
    <rPh sb="355" eb="357">
      <t>ショウガイ</t>
    </rPh>
    <rPh sb="360" eb="362">
      <t>ジュウド</t>
    </rPh>
    <rPh sb="364" eb="366">
      <t>チテキ</t>
    </rPh>
    <rPh sb="366" eb="368">
      <t>ショウガイ</t>
    </rPh>
    <rPh sb="371" eb="373">
      <t>ヒツヨウ</t>
    </rPh>
    <phoneticPr fontId="10"/>
  </si>
  <si>
    <t>注２　「障害者の日常生活及び社会生活を総合的に支援するための法律に基づく指定障害福祉サービス等及び基準該当
    障害福祉サービスに要する費用の額の算定に関する基準（平成１８年９月２９日厚生労働省告示第５２３号）第５の４
    に規定する加配される「視覚障害者等との意思疎通に関し専門性を有する者として専ら視覚障害者等の生活支援に従事
　　する者」とは、次のいずれかに該当する者であること。　
　①　視覚障害
　　　　点字の指導、点訳、歩行支援等を行うことができる者
　②　聴覚障害又は言語機能障害者
　　　　手話通訳等を行うことができる者</t>
    <rPh sb="4" eb="7">
      <t>ショウガイシャ</t>
    </rPh>
    <rPh sb="8" eb="10">
      <t>ニチジョウ</t>
    </rPh>
    <rPh sb="10" eb="12">
      <t>セイカツ</t>
    </rPh>
    <rPh sb="12" eb="13">
      <t>オヨ</t>
    </rPh>
    <rPh sb="14" eb="16">
      <t>シャカイ</t>
    </rPh>
    <rPh sb="16" eb="18">
      <t>セイカツ</t>
    </rPh>
    <rPh sb="19" eb="22">
      <t>ソウゴウテキ</t>
    </rPh>
    <rPh sb="23" eb="25">
      <t>シエン</t>
    </rPh>
    <rPh sb="30" eb="32">
      <t>ホウリツ</t>
    </rPh>
    <rPh sb="33" eb="34">
      <t>モト</t>
    </rPh>
    <rPh sb="36" eb="38">
      <t>シテイ</t>
    </rPh>
    <rPh sb="38" eb="40">
      <t>ショウガイ</t>
    </rPh>
    <rPh sb="40" eb="42">
      <t>フクシ</t>
    </rPh>
    <rPh sb="46" eb="47">
      <t>トウ</t>
    </rPh>
    <rPh sb="47" eb="48">
      <t>オヨ</t>
    </rPh>
    <rPh sb="49" eb="51">
      <t>キジュン</t>
    </rPh>
    <rPh sb="51" eb="53">
      <t>ガイトウ</t>
    </rPh>
    <rPh sb="58" eb="60">
      <t>ショウガイ</t>
    </rPh>
    <rPh sb="60" eb="62">
      <t>フクシ</t>
    </rPh>
    <rPh sb="81" eb="83">
      <t>キジュン</t>
    </rPh>
    <rPh sb="84" eb="86">
      <t>ヘイセイ</t>
    </rPh>
    <rPh sb="88" eb="89">
      <t>ネン</t>
    </rPh>
    <rPh sb="90" eb="91">
      <t>ゲツ</t>
    </rPh>
    <rPh sb="93" eb="94">
      <t>ニチ</t>
    </rPh>
    <rPh sb="94" eb="96">
      <t>コウセイ</t>
    </rPh>
    <rPh sb="96" eb="99">
      <t>ロウドウショウ</t>
    </rPh>
    <rPh sb="99" eb="101">
      <t>コクジ</t>
    </rPh>
    <rPh sb="101" eb="102">
      <t>ダイ</t>
    </rPh>
    <rPh sb="105" eb="106">
      <t>ゴウ</t>
    </rPh>
    <rPh sb="107" eb="108">
      <t>ダイ</t>
    </rPh>
    <rPh sb="117" eb="119">
      <t>キテイ</t>
    </rPh>
    <rPh sb="121" eb="123">
      <t>カハイ</t>
    </rPh>
    <rPh sb="140" eb="141">
      <t>カン</t>
    </rPh>
    <rPh sb="202" eb="204">
      <t>シカク</t>
    </rPh>
    <rPh sb="204" eb="206">
      <t>ショウガイ</t>
    </rPh>
    <rPh sb="211" eb="213">
      <t>テンジ</t>
    </rPh>
    <rPh sb="214" eb="216">
      <t>シドウ</t>
    </rPh>
    <rPh sb="239" eb="241">
      <t>チョウカク</t>
    </rPh>
    <rPh sb="241" eb="243">
      <t>ショウガイ</t>
    </rPh>
    <rPh sb="243" eb="244">
      <t>マタ</t>
    </rPh>
    <rPh sb="245" eb="247">
      <t>ゲンゴ</t>
    </rPh>
    <rPh sb="247" eb="249">
      <t>キノウ</t>
    </rPh>
    <rPh sb="249" eb="252">
      <t>ショウガイシャ</t>
    </rPh>
    <rPh sb="257" eb="259">
      <t>シュワ</t>
    </rPh>
    <rPh sb="259" eb="261">
      <t>ツウヤク</t>
    </rPh>
    <rPh sb="261" eb="262">
      <t>トウ</t>
    </rPh>
    <rPh sb="263" eb="264">
      <t>オコナ</t>
    </rPh>
    <rPh sb="271" eb="272">
      <t>モノ</t>
    </rPh>
    <phoneticPr fontId="10"/>
  </si>
  <si>
    <t>注３　多機能型事業所等については、当該多機能型事業所全体で、加算要件の利用者数や配置割合の計算を行うこと。</t>
    <rPh sb="0" eb="1">
      <t>チュウ</t>
    </rPh>
    <rPh sb="3" eb="7">
      <t>タキノウガタ</t>
    </rPh>
    <rPh sb="7" eb="10">
      <t>ジギョウショ</t>
    </rPh>
    <rPh sb="10" eb="11">
      <t>トウ</t>
    </rPh>
    <rPh sb="17" eb="19">
      <t>トウガイ</t>
    </rPh>
    <rPh sb="19" eb="23">
      <t>タキノウガタ</t>
    </rPh>
    <rPh sb="23" eb="26">
      <t>ジギョウショ</t>
    </rPh>
    <rPh sb="26" eb="28">
      <t>ゼンタイ</t>
    </rPh>
    <rPh sb="30" eb="32">
      <t>カサン</t>
    </rPh>
    <rPh sb="32" eb="34">
      <t>ヨウケン</t>
    </rPh>
    <rPh sb="35" eb="38">
      <t>リヨウシャ</t>
    </rPh>
    <rPh sb="38" eb="39">
      <t>スウ</t>
    </rPh>
    <rPh sb="40" eb="42">
      <t>ハイチ</t>
    </rPh>
    <rPh sb="42" eb="44">
      <t>ワリアイ</t>
    </rPh>
    <rPh sb="45" eb="47">
      <t>ケイサン</t>
    </rPh>
    <rPh sb="48" eb="49">
      <t>オコナ</t>
    </rPh>
    <phoneticPr fontId="10"/>
  </si>
  <si>
    <t>注４　前年度に当該加算を算定しており、新年度も引き続き算定するものとしてこの届出書を提出する場合には、
　　「異動区分」欄　において「２　継続」に○を付すこと。</t>
    <rPh sb="0" eb="1">
      <t>チュウ</t>
    </rPh>
    <phoneticPr fontId="10"/>
  </si>
  <si>
    <t>注５　加配する従業者等に変動が生じたときは、本様式により速やかに「３　変更」の届出を行うこと。</t>
    <rPh sb="0" eb="1">
      <t>チュウ</t>
    </rPh>
    <rPh sb="10" eb="11">
      <t>トウ</t>
    </rPh>
    <phoneticPr fontId="10"/>
  </si>
  <si>
    <t>（別紙１－２）</t>
    <phoneticPr fontId="10"/>
  </si>
  <si>
    <t>介護給付費等の算定に係る体制等状況一覧表</t>
    <phoneticPr fontId="10"/>
  </si>
  <si>
    <t>該当する体制等（該当する項目を選択すること）</t>
    <phoneticPr fontId="10"/>
  </si>
  <si>
    <t>　　　１．２０人以下　　２．２１人以上４０人以下　　３．４１人以上６０人以下
　　　４．６１人以上８０人以下　　５．８１人以上　　</t>
    <phoneticPr fontId="81"/>
  </si>
  <si>
    <t>　１．なし　　２．あり（Ⅱ型）　　３．あり（Ⅲ型）　４．あり（Ⅰ型）</t>
    <phoneticPr fontId="81"/>
  </si>
  <si>
    <t>福祉・介護職員等ベースアップ等支援加算対象</t>
    <phoneticPr fontId="10"/>
  </si>
  <si>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10"/>
  </si>
  <si>
    <t>※４</t>
  </si>
  <si>
    <t>※５</t>
  </si>
  <si>
    <t>※６</t>
  </si>
  <si>
    <r>
      <t>（　　　）</t>
    </r>
    <r>
      <rPr>
        <sz val="11"/>
        <rFont val="ＭＳ Ｐゴシック"/>
        <family val="3"/>
        <charset val="128"/>
      </rPr>
      <t>人</t>
    </r>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</si>
</sst>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Red]&quot;¥-&quot;#,##0"/>
    <numFmt numFmtId="177" formatCode="0_ "/>
    <numFmt numFmtId="178" formatCode="#,##0_ "/>
    <numFmt numFmtId="179" formatCode="#,##0_);[Red]\(#,##0\)"/>
    <numFmt numFmtId="180" formatCode="#,##0.0_ "/>
    <numFmt numFmtId="181" formatCode="0.0_ "/>
    <numFmt numFmtId="182" formatCode="###########&quot;人&quot;"/>
    <numFmt numFmtId="183" formatCode="##########.###&quot;人&quot;"/>
    <numFmt numFmtId="184" formatCode="ge\.mm\.dd"/>
    <numFmt numFmtId="185" formatCode="mm&quot;月&quot;dd&quot;日&quot;"/>
    <numFmt numFmtId="186" formatCode="ggge&quot;年&quot;mm&quot;月&quot;dd&quot;日&quot;"/>
    <numFmt numFmtId="187" formatCode="0.0000_ "/>
  </numFmts>
  <fonts count="82" x14ac:knownFonts="1">
    <font>
      <sz val="11"/>
      <name val="ＭＳ Ｐゴシック"/>
      <family val="3"/>
      <charset val="128"/>
    </font>
    <font>
      <u/>
      <sz val="11"/>
      <color rgb="FF0000FF"/>
      <name val="ＭＳ Ｐゴシック"/>
      <family val="3"/>
      <charset val="128"/>
    </font>
    <font>
      <sz val="11"/>
      <color rgb="FF000000"/>
      <name val="ＭＳ Ｐゴシック"/>
      <family val="3"/>
      <charset val="128"/>
    </font>
    <font>
      <sz val="14"/>
      <color rgb="FF000000"/>
      <name val="ＭＳ Ｐゴシック"/>
      <family val="3"/>
      <charset val="128"/>
    </font>
    <font>
      <b/>
      <sz val="10"/>
      <color rgb="FF000000"/>
      <name val="ＭＳ Ｐゴシック"/>
      <family val="3"/>
      <charset val="128"/>
    </font>
    <font>
      <b/>
      <sz val="11"/>
      <color rgb="FF0000FF"/>
      <name val="ＭＳ Ｐゴシック"/>
      <family val="3"/>
      <charset val="128"/>
    </font>
    <font>
      <sz val="11"/>
      <name val="ＭＳ 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0.5"/>
      <name val="ＭＳ Ｐゴシック"/>
      <family val="3"/>
      <charset val="128"/>
    </font>
    <font>
      <sz val="9"/>
      <color rgb="FFFFFF00"/>
      <name val="ＭＳ Ｐゴシック"/>
      <family val="3"/>
      <charset val="128"/>
    </font>
    <font>
      <sz val="7"/>
      <name val="ＭＳ Ｐゴシック"/>
      <family val="3"/>
      <charset val="128"/>
    </font>
    <font>
      <sz val="9"/>
      <color rgb="FF000000"/>
      <name val="ＭＳ Ｐゴシック"/>
      <family val="3"/>
      <charset val="128"/>
    </font>
    <font>
      <b/>
      <sz val="11"/>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4"/>
      <name val="ＭＳ Ｐゴシック"/>
      <family val="3"/>
      <charset val="128"/>
    </font>
    <font>
      <b/>
      <sz val="14"/>
      <name val="ＭＳ Ｐゴシック"/>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b/>
      <sz val="12"/>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6"/>
      <name val="ＭＳ ゴシック"/>
      <family val="3"/>
      <charset val="128"/>
    </font>
    <font>
      <sz val="12"/>
      <color rgb="FF000000"/>
      <name val="ＭＳ Ｐゴシック"/>
      <family val="3"/>
      <charset val="128"/>
    </font>
    <font>
      <sz val="10"/>
      <color rgb="FF000000"/>
      <name val="ＭＳ Ｐゴシック"/>
      <family val="3"/>
      <charset val="128"/>
    </font>
    <font>
      <sz val="10"/>
      <color rgb="FF000000"/>
      <name val="ＭＳ ゴシック"/>
      <family val="3"/>
      <charset val="128"/>
    </font>
    <font>
      <sz val="12"/>
      <name val="ＭＳ 明朝"/>
      <family val="1"/>
      <charset val="128"/>
    </font>
    <font>
      <sz val="10.5"/>
      <name val="ＭＳ ゴシック"/>
      <family val="3"/>
      <charset val="128"/>
    </font>
    <font>
      <b/>
      <sz val="11"/>
      <name val="ＭＳ ゴシック"/>
      <family val="3"/>
      <charset val="128"/>
    </font>
    <font>
      <sz val="14"/>
      <color rgb="FFFF0000"/>
      <name val="ＭＳ Ｐゴシック"/>
      <family val="3"/>
      <charset val="128"/>
    </font>
    <font>
      <sz val="11"/>
      <color rgb="FFFF0000"/>
      <name val="ＭＳ Ｐゴシック"/>
      <family val="3"/>
      <charset val="128"/>
    </font>
    <font>
      <u/>
      <sz val="11"/>
      <name val="ＭＳ Ｐゴシック"/>
      <family val="3"/>
      <charset val="128"/>
    </font>
    <font>
      <sz val="10"/>
      <color rgb="FF000000"/>
      <name val="ＭＳ Ｐゴシック"/>
      <family val="2"/>
      <charset val="128"/>
    </font>
    <font>
      <sz val="14"/>
      <color rgb="FF000000"/>
      <name val="ＭＳ Ｐゴシック"/>
      <family val="2"/>
      <charset val="128"/>
    </font>
    <font>
      <sz val="9"/>
      <color rgb="FF000000"/>
      <name val="ＭＳ Ｐゴシック"/>
      <family val="2"/>
      <charset val="128"/>
    </font>
    <font>
      <b/>
      <vertAlign val="superscript"/>
      <sz val="10"/>
      <color rgb="FFFF0000"/>
      <name val="ＭＳ Ｐゴシック"/>
      <family val="3"/>
      <charset val="128"/>
    </font>
    <font>
      <sz val="12"/>
      <color rgb="FF000000"/>
      <name val="ＭＳ Ｐゴシック"/>
      <family val="2"/>
      <charset val="128"/>
    </font>
    <font>
      <b/>
      <vertAlign val="superscript"/>
      <sz val="12"/>
      <color rgb="FFFF0000"/>
      <name val="ＭＳ Ｐゴシック"/>
      <family val="3"/>
      <charset val="128"/>
    </font>
    <font>
      <sz val="10"/>
      <color rgb="FFFF0000"/>
      <name val="ＭＳ Ｐゴシック"/>
      <family val="3"/>
      <charset val="128"/>
    </font>
    <font>
      <sz val="7"/>
      <color rgb="FF000000"/>
      <name val="ＭＳ Ｐゴシック"/>
      <family val="3"/>
      <charset val="128"/>
    </font>
    <font>
      <vertAlign val="superscript"/>
      <sz val="9"/>
      <color rgb="FF000000"/>
      <name val="ＭＳ Ｐゴシック"/>
      <family val="3"/>
      <charset val="128"/>
    </font>
    <font>
      <vertAlign val="superscript"/>
      <sz val="10"/>
      <color rgb="FF000000"/>
      <name val="ＭＳ Ｐゴシック"/>
      <family val="3"/>
      <charset val="128"/>
    </font>
    <font>
      <b/>
      <sz val="9"/>
      <color rgb="FF000000"/>
      <name val="ＭＳ Ｐゴシック"/>
      <family val="3"/>
      <charset val="128"/>
    </font>
    <font>
      <sz val="8"/>
      <color rgb="FF000000"/>
      <name val="ＭＳ Ｐゴシック"/>
      <family val="3"/>
      <charset val="128"/>
    </font>
    <font>
      <sz val="8"/>
      <color rgb="FFFF0000"/>
      <name val="ＭＳ Ｐゴシック"/>
      <family val="3"/>
      <charset val="128"/>
    </font>
    <font>
      <u/>
      <sz val="8"/>
      <color rgb="FFFF0000"/>
      <name val="ＭＳ Ｐゴシック"/>
      <family val="3"/>
      <charset val="128"/>
    </font>
    <font>
      <u/>
      <sz val="8"/>
      <color rgb="FF000000"/>
      <name val="ＭＳ Ｐゴシック"/>
      <family val="3"/>
      <charset val="128"/>
    </font>
    <font>
      <sz val="8"/>
      <color rgb="FF000000"/>
      <name val="ＭＳ Ｐゴシック"/>
      <family val="2"/>
      <charset val="128"/>
    </font>
    <font>
      <sz val="11"/>
      <color rgb="FF000000"/>
      <name val="ＭＳ ゴシック"/>
      <family val="3"/>
      <charset val="128"/>
    </font>
    <font>
      <sz val="9"/>
      <name val="ＭＳ ゴシック"/>
      <family val="3"/>
      <charset val="128"/>
    </font>
    <font>
      <b/>
      <sz val="11"/>
      <color rgb="FFFF0000"/>
      <name val="ＭＳ ゴシック"/>
      <family val="3"/>
      <charset val="128"/>
    </font>
    <font>
      <u/>
      <sz val="16"/>
      <color rgb="FF0000FF"/>
      <name val="ＭＳ Ｐゴシック"/>
      <family val="3"/>
      <charset val="128"/>
    </font>
    <font>
      <b/>
      <u/>
      <sz val="12"/>
      <name val="ＭＳ ゴシック"/>
      <family val="3"/>
      <charset val="128"/>
    </font>
    <font>
      <b/>
      <sz val="12"/>
      <name val="ＭＳ ゴシック"/>
      <family val="3"/>
      <charset val="128"/>
    </font>
    <font>
      <sz val="14"/>
      <color rgb="FF000000"/>
      <name val="ＭＳ ゴシック"/>
      <family val="3"/>
      <charset val="128"/>
    </font>
    <font>
      <sz val="10"/>
      <name val="ＭＳ 明朝"/>
      <family val="1"/>
      <charset val="128"/>
    </font>
    <font>
      <u/>
      <sz val="10"/>
      <name val="ＭＳ 明朝"/>
      <family val="1"/>
      <charset val="128"/>
    </font>
    <font>
      <u/>
      <sz val="10"/>
      <name val="ＭＳ ゴシック"/>
      <family val="3"/>
      <charset val="128"/>
    </font>
    <font>
      <sz val="16"/>
      <name val="ＭＳ Ｐゴシック"/>
      <family val="3"/>
      <charset val="128"/>
    </font>
    <font>
      <b/>
      <sz val="6"/>
      <color rgb="FF000000"/>
      <name val="ＭＳ Ｐゴシック"/>
      <family val="3"/>
      <charset val="128"/>
    </font>
    <font>
      <b/>
      <sz val="14"/>
      <color rgb="FF000000"/>
      <name val="ＭＳ Ｐゴシック"/>
      <family val="3"/>
      <charset val="128"/>
    </font>
    <font>
      <sz val="11"/>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ゴシック"/>
      <family val="3"/>
      <charset val="128"/>
    </font>
    <font>
      <sz val="14"/>
      <color theme="1"/>
      <name val="ＭＳ ゴシック"/>
      <family val="3"/>
      <charset val="128"/>
    </font>
    <font>
      <u/>
      <sz val="11"/>
      <color indexed="12"/>
      <name val="ＭＳ Ｐゴシック"/>
      <family val="3"/>
      <charset val="128"/>
    </font>
    <font>
      <sz val="14"/>
      <color theme="1"/>
      <name val="ＭＳ Ｐゴシック"/>
      <family val="3"/>
      <charset val="128"/>
    </font>
    <font>
      <sz val="12"/>
      <color theme="1"/>
      <name val="ＭＳ Ｐゴシック"/>
      <family val="3"/>
      <charset val="128"/>
    </font>
    <font>
      <sz val="9"/>
      <color theme="1"/>
      <name val="ＭＳ ゴシック"/>
      <family val="3"/>
      <charset val="128"/>
    </font>
    <font>
      <u/>
      <sz val="9"/>
      <color indexed="8"/>
      <name val="ＭＳ ゴシック"/>
      <family val="3"/>
      <charset val="128"/>
    </font>
    <font>
      <sz val="9"/>
      <color indexed="8"/>
      <name val="ＭＳ ゴシック"/>
      <family val="3"/>
      <charset val="128"/>
    </font>
    <font>
      <sz val="6"/>
      <name val="ＭＳ Ｐゴシック"/>
      <family val="3"/>
      <charset val="128"/>
      <scheme val="minor"/>
    </font>
  </fonts>
  <fills count="11">
    <fill>
      <patternFill patternType="none"/>
    </fill>
    <fill>
      <patternFill patternType="gray125"/>
    </fill>
    <fill>
      <patternFill patternType="solid">
        <fgColor rgb="FFCCFFFF"/>
        <bgColor rgb="FFDBEEF4"/>
      </patternFill>
    </fill>
    <fill>
      <patternFill patternType="solid">
        <fgColor rgb="FFFFFFFF"/>
        <bgColor rgb="FFEEECE1"/>
      </patternFill>
    </fill>
    <fill>
      <patternFill patternType="solid">
        <fgColor rgb="FFC0C0C0"/>
        <bgColor rgb="FFB7DEE8"/>
      </patternFill>
    </fill>
    <fill>
      <patternFill patternType="solid">
        <fgColor rgb="FFFFFF00"/>
        <bgColor rgb="FFFFFF00"/>
      </patternFill>
    </fill>
    <fill>
      <patternFill patternType="solid">
        <fgColor rgb="FFDBEEF4"/>
        <bgColor rgb="FFEEECE1"/>
      </patternFill>
    </fill>
    <fill>
      <patternFill patternType="solid">
        <fgColor rgb="FFEEECE1"/>
        <bgColor rgb="FFFDEADA"/>
      </patternFill>
    </fill>
    <fill>
      <patternFill patternType="solid">
        <fgColor rgb="FFFDEADA"/>
        <bgColor rgb="FFEEECE1"/>
      </patternFill>
    </fill>
    <fill>
      <patternFill patternType="solid">
        <fgColor rgb="FFB7DEE8"/>
        <bgColor rgb="FF99CCFF"/>
      </patternFill>
    </fill>
    <fill>
      <patternFill patternType="solid">
        <fgColor rgb="FFFFFF00"/>
        <bgColor indexed="64"/>
      </patternFill>
    </fill>
  </fills>
  <borders count="212">
    <border>
      <left/>
      <right/>
      <top/>
      <bottom/>
      <diagonal/>
    </border>
    <border>
      <left style="thin">
        <color auto="1"/>
      </left>
      <right style="thin">
        <color auto="1"/>
      </right>
      <top style="thin">
        <color auto="1"/>
      </top>
      <bottom style="thin">
        <color auto="1"/>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hair">
        <color auto="1"/>
      </bottom>
      <diagonal/>
    </border>
    <border>
      <left/>
      <right/>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diagonal/>
    </border>
    <border>
      <left style="thin">
        <color auto="1"/>
      </left>
      <right style="thick">
        <color auto="1"/>
      </right>
      <top style="dashed">
        <color auto="1"/>
      </top>
      <bottom style="thin">
        <color auto="1"/>
      </bottom>
      <diagonal/>
    </border>
    <border>
      <left style="thin">
        <color auto="1"/>
      </left>
      <right style="thick">
        <color auto="1"/>
      </right>
      <top style="thin">
        <color auto="1"/>
      </top>
      <bottom/>
      <diagonal/>
    </border>
    <border>
      <left style="thin">
        <color auto="1"/>
      </left>
      <right style="thick">
        <color auto="1"/>
      </right>
      <top/>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ck">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ck">
        <color auto="1"/>
      </left>
      <right style="thin">
        <color auto="1"/>
      </right>
      <top style="thin">
        <color auto="1"/>
      </top>
      <bottom style="thin">
        <color auto="1"/>
      </bottom>
      <diagonal/>
    </border>
    <border>
      <left style="thin">
        <color auto="1"/>
      </left>
      <right/>
      <top style="thin">
        <color auto="1"/>
      </top>
      <bottom/>
      <diagonal/>
    </border>
    <border>
      <left style="dashed">
        <color auto="1"/>
      </left>
      <right/>
      <top style="thin">
        <color auto="1"/>
      </top>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dashed">
        <color auto="1"/>
      </left>
      <right/>
      <top/>
      <bottom style="thin">
        <color auto="1"/>
      </bottom>
      <diagonal/>
    </border>
    <border>
      <left style="thin">
        <color auto="1"/>
      </left>
      <right style="dashed">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dashed">
        <color auto="1"/>
      </left>
      <right/>
      <top style="thin">
        <color auto="1"/>
      </top>
      <bottom style="thin">
        <color auto="1"/>
      </bottom>
      <diagonal/>
    </border>
    <border>
      <left style="thin">
        <color auto="1"/>
      </left>
      <right style="dashed">
        <color auto="1"/>
      </right>
      <top style="thin">
        <color auto="1"/>
      </top>
      <bottom style="thin">
        <color auto="1"/>
      </bottom>
      <diagonal/>
    </border>
    <border>
      <left/>
      <right style="thin">
        <color auto="1"/>
      </right>
      <top style="thin">
        <color auto="1"/>
      </top>
      <bottom style="thin">
        <color auto="1"/>
      </bottom>
      <diagonal/>
    </border>
    <border>
      <left/>
      <right style="thick">
        <color auto="1"/>
      </right>
      <top style="thin">
        <color auto="1"/>
      </top>
      <bottom/>
      <diagonal/>
    </border>
    <border>
      <left style="thin">
        <color auto="1"/>
      </left>
      <right/>
      <top/>
      <bottom/>
      <diagonal/>
    </border>
    <border>
      <left/>
      <right style="thick">
        <color auto="1"/>
      </right>
      <top/>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dashed">
        <color auto="1"/>
      </right>
      <top/>
      <bottom style="thick">
        <color auto="1"/>
      </bottom>
      <diagonal/>
    </border>
    <border>
      <left style="dashed">
        <color auto="1"/>
      </left>
      <right style="dashed">
        <color auto="1"/>
      </right>
      <top/>
      <bottom style="thick">
        <color auto="1"/>
      </bottom>
      <diagonal/>
    </border>
    <border>
      <left style="dashed">
        <color auto="1"/>
      </left>
      <right style="thin">
        <color auto="1"/>
      </right>
      <top/>
      <bottom style="thick">
        <color auto="1"/>
      </bottom>
      <diagonal/>
    </border>
    <border>
      <left/>
      <right/>
      <top style="thick">
        <color auto="1"/>
      </top>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dashed">
        <color auto="1"/>
      </bottom>
      <diagonal/>
    </border>
    <border>
      <left style="thin">
        <color auto="1"/>
      </left>
      <right style="medium">
        <color auto="1"/>
      </right>
      <top/>
      <bottom style="thin">
        <color auto="1"/>
      </bottom>
      <diagonal/>
    </border>
    <border>
      <left style="medium">
        <color auto="1"/>
      </left>
      <right/>
      <top/>
      <bottom/>
      <diagonal/>
    </border>
    <border>
      <left/>
      <right style="medium">
        <color auto="1"/>
      </right>
      <top/>
      <bottom/>
      <diagonal/>
    </border>
    <border>
      <left style="thin">
        <color auto="1"/>
      </left>
      <right style="thin">
        <color auto="1"/>
      </right>
      <top/>
      <bottom/>
      <diagonal/>
    </border>
    <border>
      <left style="thin">
        <color auto="1"/>
      </left>
      <right/>
      <top/>
      <bottom style="dashed">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dashed">
        <color auto="1"/>
      </bottom>
      <diagonal/>
    </border>
    <border>
      <left style="thin">
        <color auto="1"/>
      </left>
      <right style="medium">
        <color auto="1"/>
      </right>
      <top style="dashed">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dashed">
        <color auto="1"/>
      </bottom>
      <diagonal/>
    </border>
    <border>
      <left/>
      <right style="medium">
        <color auto="1"/>
      </right>
      <top style="thin">
        <color auto="1"/>
      </top>
      <bottom style="dashed">
        <color auto="1"/>
      </bottom>
      <diagonal/>
    </border>
    <border>
      <left style="thin">
        <color auto="1"/>
      </left>
      <right style="medium">
        <color auto="1"/>
      </right>
      <top/>
      <bottom style="dashed">
        <color auto="1"/>
      </bottom>
      <diagonal/>
    </border>
    <border>
      <left style="medium">
        <color auto="1"/>
      </left>
      <right/>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top/>
      <bottom style="medium">
        <color auto="1"/>
      </bottom>
      <diagonal/>
    </border>
    <border>
      <left style="medium">
        <color auto="1"/>
      </left>
      <right style="medium">
        <color auto="1"/>
      </right>
      <top style="medium">
        <color auto="1"/>
      </top>
      <bottom style="thin">
        <color auto="1"/>
      </bottom>
      <diagonal/>
    </border>
    <border>
      <left style="thin">
        <color auto="1"/>
      </left>
      <right style="medium">
        <color auto="1"/>
      </right>
      <top style="thin">
        <color auto="1"/>
      </top>
      <bottom style="dotted">
        <color auto="1"/>
      </bottom>
      <diagonal/>
    </border>
    <border>
      <left/>
      <right style="medium">
        <color auto="1"/>
      </right>
      <top/>
      <bottom style="medium">
        <color auto="1"/>
      </bottom>
      <diagonal/>
    </border>
    <border>
      <left style="dashed">
        <color auto="1"/>
      </left>
      <right style="dashed">
        <color auto="1"/>
      </right>
      <top style="thin">
        <color auto="1"/>
      </top>
      <bottom style="thin">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right style="thin">
        <color auto="1"/>
      </right>
      <top/>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style="dotted">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dotted">
        <color auto="1"/>
      </bottom>
      <diagonal/>
    </border>
    <border>
      <left style="thin">
        <color auto="1"/>
      </left>
      <right style="medium">
        <color auto="1"/>
      </right>
      <top/>
      <bottom style="dotted">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double">
        <color auto="1"/>
      </top>
      <bottom style="thin">
        <color auto="1"/>
      </bottom>
      <diagonal/>
    </border>
    <border>
      <left/>
      <right/>
      <top style="medium">
        <color auto="1"/>
      </top>
      <bottom style="thin">
        <color auto="1"/>
      </bottom>
      <diagonal/>
    </border>
    <border>
      <left style="hair">
        <color auto="1"/>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left style="hair">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hair">
        <color auto="1"/>
      </top>
      <bottom style="double">
        <color auto="1"/>
      </bottom>
      <diagonal/>
    </border>
    <border>
      <left/>
      <right style="thin">
        <color auto="1"/>
      </right>
      <top style="hair">
        <color auto="1"/>
      </top>
      <bottom style="double">
        <color auto="1"/>
      </bottom>
      <diagonal/>
    </border>
    <border>
      <left style="thin">
        <color auto="1"/>
      </left>
      <right/>
      <top style="hair">
        <color auto="1"/>
      </top>
      <bottom/>
      <diagonal/>
    </border>
    <border>
      <left style="thin">
        <color auto="1"/>
      </left>
      <right style="hair">
        <color auto="1"/>
      </right>
      <top style="double">
        <color auto="1"/>
      </top>
      <bottom style="thin">
        <color auto="1"/>
      </bottom>
      <diagonal/>
    </border>
    <border>
      <left style="hair">
        <color auto="1"/>
      </left>
      <right style="hair">
        <color auto="1"/>
      </right>
      <top style="double">
        <color auto="1"/>
      </top>
      <bottom style="thin">
        <color auto="1"/>
      </bottom>
      <diagonal/>
    </border>
    <border>
      <left style="hair">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style="double">
        <color auto="1"/>
      </right>
      <top style="double">
        <color auto="1"/>
      </top>
      <bottom style="thin">
        <color auto="1"/>
      </bottom>
      <diagonal/>
    </border>
    <border>
      <left style="double">
        <color auto="1"/>
      </left>
      <right style="double">
        <color auto="1"/>
      </right>
      <top style="thin">
        <color auto="1"/>
      </top>
      <bottom style="double">
        <color auto="1"/>
      </bottom>
      <diagonal/>
    </border>
    <border>
      <left style="thin">
        <color auto="1"/>
      </left>
      <right style="thin">
        <color auto="1"/>
      </right>
      <top style="hair">
        <color auto="1"/>
      </top>
      <bottom style="thin">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style="medium">
        <color auto="1"/>
      </right>
      <top style="medium">
        <color auto="1"/>
      </top>
      <bottom style="thin">
        <color auto="1"/>
      </bottom>
      <diagonal/>
    </border>
    <border>
      <left style="hair">
        <color auto="1"/>
      </left>
      <right style="thin">
        <color auto="1"/>
      </right>
      <top style="thin">
        <color auto="1"/>
      </top>
      <bottom style="medium">
        <color auto="1"/>
      </bottom>
      <diagonal/>
    </border>
    <border>
      <left/>
      <right style="thin">
        <color auto="1"/>
      </right>
      <top style="medium">
        <color auto="1"/>
      </top>
      <bottom style="medium">
        <color auto="1"/>
      </bottom>
      <diagonal/>
    </border>
    <border diagonalUp="1">
      <left style="medium">
        <color auto="1"/>
      </left>
      <right style="medium">
        <color auto="1"/>
      </right>
      <top style="medium">
        <color auto="1"/>
      </top>
      <bottom style="medium">
        <color auto="1"/>
      </bottom>
      <diagonal style="thin">
        <color auto="1"/>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medium">
        <color auto="1"/>
      </right>
      <top style="medium">
        <color auto="1"/>
      </top>
      <bottom style="medium">
        <color auto="1"/>
      </bottom>
      <diagonal style="thin">
        <color auto="1"/>
      </diagonal>
    </border>
    <border>
      <left/>
      <right style="medium">
        <color auto="1"/>
      </right>
      <top style="thin">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medium">
        <color auto="1"/>
      </right>
      <top style="double">
        <color auto="1"/>
      </top>
      <bottom style="thin">
        <color auto="1"/>
      </bottom>
      <diagonal/>
    </border>
    <border>
      <left style="thin">
        <color auto="1"/>
      </left>
      <right/>
      <top/>
      <bottom style="hair">
        <color auto="1"/>
      </bottom>
      <diagonal/>
    </border>
    <border>
      <left/>
      <right style="medium">
        <color auto="1"/>
      </right>
      <top/>
      <bottom style="hair">
        <color auto="1"/>
      </bottom>
      <diagonal/>
    </border>
    <border>
      <left style="thin">
        <color auto="1"/>
      </left>
      <right style="medium">
        <color auto="1"/>
      </right>
      <top style="hair">
        <color auto="1"/>
      </top>
      <bottom style="thin">
        <color auto="1"/>
      </bottom>
      <diagonal/>
    </border>
    <border>
      <left style="medium">
        <color auto="1"/>
      </left>
      <right style="thin">
        <color auto="1"/>
      </right>
      <top/>
      <bottom style="medium">
        <color auto="1"/>
      </bottom>
      <diagonal/>
    </border>
    <border>
      <left style="thin">
        <color auto="1"/>
      </left>
      <right/>
      <top style="hair">
        <color auto="1"/>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dotted">
        <color auto="1"/>
      </right>
      <top/>
      <bottom/>
      <diagonal/>
    </border>
    <border>
      <left style="dotted">
        <color auto="1"/>
      </left>
      <right/>
      <top/>
      <bottom/>
      <diagonal/>
    </border>
    <border>
      <left style="thin">
        <color auto="1"/>
      </left>
      <right style="dotted">
        <color auto="1"/>
      </right>
      <top/>
      <bottom style="thin">
        <color auto="1"/>
      </bottom>
      <diagonal/>
    </border>
    <border>
      <left style="dotted">
        <color auto="1"/>
      </left>
      <right/>
      <top/>
      <bottom style="thin">
        <color auto="1"/>
      </bottom>
      <diagonal/>
    </border>
    <border>
      <left style="thin">
        <color auto="1"/>
      </left>
      <right style="dotted">
        <color auto="1"/>
      </right>
      <top style="dotted">
        <color auto="1"/>
      </top>
      <bottom/>
      <diagonal/>
    </border>
    <border>
      <left/>
      <right/>
      <top style="thin">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top style="thin">
        <color auto="1"/>
      </top>
      <bottom style="medium">
        <color indexed="64"/>
      </bottom>
      <diagonal/>
    </border>
    <border>
      <left/>
      <right/>
      <top style="thin">
        <color auto="1"/>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uble">
        <color indexed="64"/>
      </bottom>
      <diagonal/>
    </border>
    <border>
      <left style="dotted">
        <color indexed="64"/>
      </left>
      <right/>
      <top style="thin">
        <color indexed="64"/>
      </top>
      <bottom/>
      <diagonal/>
    </border>
    <border>
      <left/>
      <right/>
      <top style="double">
        <color indexed="64"/>
      </top>
      <bottom style="thin">
        <color indexed="64"/>
      </bottom>
      <diagonal/>
    </border>
    <border>
      <left style="dotted">
        <color indexed="64"/>
      </left>
      <right/>
      <top style="double">
        <color indexed="64"/>
      </top>
      <bottom style="thin">
        <color indexed="64"/>
      </bottom>
      <diagonal/>
    </border>
    <border>
      <left/>
      <right style="dotted">
        <color indexed="64"/>
      </right>
      <top style="thin">
        <color indexed="64"/>
      </top>
      <bottom style="double">
        <color indexed="64"/>
      </bottom>
      <diagonal/>
    </border>
    <border>
      <left style="dotted">
        <color indexed="64"/>
      </left>
      <right style="thin">
        <color indexed="64"/>
      </right>
      <top style="thin">
        <color indexed="64"/>
      </top>
      <bottom/>
      <diagonal/>
    </border>
    <border>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style="thin">
        <color indexed="64"/>
      </right>
      <top/>
      <bottom style="medium">
        <color indexed="64"/>
      </bottom>
      <diagonal/>
    </border>
  </borders>
  <cellStyleXfs count="10">
    <xf numFmtId="0" fontId="0" fillId="0" borderId="0"/>
    <xf numFmtId="0" fontId="1" fillId="0" borderId="0" applyBorder="0" applyProtection="0"/>
    <xf numFmtId="176" fontId="70" fillId="0" borderId="0" applyBorder="0" applyProtection="0"/>
    <xf numFmtId="176" fontId="70" fillId="0" borderId="0" applyBorder="0" applyProtection="0"/>
    <xf numFmtId="0" fontId="1" fillId="0" borderId="0" applyBorder="0" applyProtection="0"/>
    <xf numFmtId="0" fontId="70" fillId="0" borderId="0"/>
    <xf numFmtId="38" fontId="70" fillId="0" borderId="0" applyFont="0" applyFill="0" applyBorder="0" applyAlignment="0" applyProtection="0">
      <alignment vertical="center"/>
    </xf>
    <xf numFmtId="0" fontId="70" fillId="0" borderId="0">
      <alignment vertical="center"/>
    </xf>
    <xf numFmtId="0" fontId="75" fillId="0" borderId="0" applyNumberFormat="0" applyFill="0" applyBorder="0" applyAlignment="0" applyProtection="0">
      <alignment vertical="top"/>
      <protection locked="0"/>
    </xf>
    <xf numFmtId="0" fontId="70" fillId="0" borderId="0">
      <alignment vertical="center"/>
    </xf>
  </cellStyleXfs>
  <cellXfs count="1606">
    <xf numFmtId="0" fontId="0" fillId="0" borderId="0" xfId="0"/>
    <xf numFmtId="0" fontId="2" fillId="0" borderId="0" xfId="2" applyNumberFormat="1" applyFont="1" applyAlignment="1">
      <alignment vertical="center"/>
    </xf>
    <xf numFmtId="0" fontId="2" fillId="0" borderId="0" xfId="2" applyNumberFormat="1" applyFont="1" applyAlignment="1">
      <alignment horizontal="center" vertical="center"/>
    </xf>
    <xf numFmtId="0" fontId="3" fillId="0" borderId="0" xfId="2" applyNumberFormat="1" applyFont="1" applyAlignment="1">
      <alignment vertical="center"/>
    </xf>
    <xf numFmtId="0" fontId="3" fillId="0" borderId="0" xfId="2" applyNumberFormat="1" applyFont="1" applyAlignment="1">
      <alignment horizontal="center" vertical="center"/>
    </xf>
    <xf numFmtId="0" fontId="2" fillId="2" borderId="1" xfId="2" applyNumberFormat="1" applyFont="1" applyFill="1" applyBorder="1" applyAlignment="1">
      <alignment horizontal="center" vertical="center" shrinkToFit="1"/>
    </xf>
    <xf numFmtId="0" fontId="3" fillId="0" borderId="0" xfId="2" applyNumberFormat="1" applyFont="1" applyBorder="1" applyAlignment="1">
      <alignment horizontal="center" vertical="center" shrinkToFit="1"/>
    </xf>
    <xf numFmtId="0" fontId="0" fillId="0" borderId="0" xfId="0" applyAlignment="1">
      <alignment vertical="center"/>
    </xf>
    <xf numFmtId="0" fontId="70" fillId="0" borderId="0" xfId="2" applyNumberFormat="1" applyFont="1" applyAlignment="1">
      <alignment vertical="center"/>
    </xf>
    <xf numFmtId="0" fontId="0" fillId="0" borderId="0" xfId="0" applyBorder="1" applyAlignment="1">
      <alignment vertical="center"/>
    </xf>
    <xf numFmtId="0" fontId="0" fillId="0" borderId="2" xfId="0" applyFont="1" applyBorder="1" applyAlignment="1">
      <alignment vertical="center"/>
    </xf>
    <xf numFmtId="0" fontId="0" fillId="0" borderId="4" xfId="0" applyBorder="1" applyAlignment="1">
      <alignment vertical="center"/>
    </xf>
    <xf numFmtId="0" fontId="2" fillId="2" borderId="3" xfId="2" applyNumberFormat="1" applyFont="1" applyFill="1" applyBorder="1" applyAlignment="1">
      <alignment horizontal="center" vertical="center" wrapText="1"/>
    </xf>
    <xf numFmtId="0" fontId="2" fillId="0" borderId="4" xfId="2" applyNumberFormat="1" applyFont="1" applyBorder="1" applyAlignment="1">
      <alignment vertical="center"/>
    </xf>
    <xf numFmtId="0" fontId="2" fillId="0" borderId="5" xfId="2" applyNumberFormat="1" applyFont="1" applyBorder="1" applyAlignment="1">
      <alignment horizontal="center" vertical="center"/>
    </xf>
    <xf numFmtId="0" fontId="2" fillId="0" borderId="3" xfId="2" applyNumberFormat="1" applyFont="1" applyBorder="1" applyAlignment="1">
      <alignment horizontal="center" vertical="center" wrapText="1"/>
    </xf>
    <xf numFmtId="0" fontId="2" fillId="0" borderId="3" xfId="2" applyNumberFormat="1" applyFont="1" applyBorder="1" applyAlignment="1">
      <alignment vertical="center"/>
    </xf>
    <xf numFmtId="0" fontId="2" fillId="0" borderId="0" xfId="2" applyNumberFormat="1" applyFont="1" applyAlignment="1">
      <alignment vertical="center"/>
    </xf>
    <xf numFmtId="0" fontId="2" fillId="0" borderId="3" xfId="2" applyNumberFormat="1" applyFont="1" applyBorder="1" applyAlignment="1">
      <alignment horizontal="center" vertical="center"/>
    </xf>
    <xf numFmtId="0" fontId="2" fillId="0" borderId="3" xfId="2" applyNumberFormat="1" applyFont="1" applyBorder="1" applyAlignment="1">
      <alignment horizontal="center" vertical="center"/>
    </xf>
    <xf numFmtId="0" fontId="2" fillId="0" borderId="3" xfId="2" applyNumberFormat="1" applyFont="1" applyBorder="1" applyAlignment="1">
      <alignment vertical="center"/>
    </xf>
    <xf numFmtId="0" fontId="2" fillId="0" borderId="3" xfId="2" applyNumberFormat="1" applyFont="1" applyBorder="1" applyAlignment="1">
      <alignment horizontal="left" vertical="center" shrinkToFit="1"/>
    </xf>
    <xf numFmtId="0" fontId="1" fillId="0" borderId="8" xfId="1" applyBorder="1" applyAlignment="1" applyProtection="1">
      <alignment horizontal="left" vertical="center" shrinkToFit="1"/>
    </xf>
    <xf numFmtId="0" fontId="2" fillId="0" borderId="3" xfId="2" applyNumberFormat="1" applyFont="1" applyBorder="1" applyAlignment="1">
      <alignment horizontal="center" vertical="center" shrinkToFit="1"/>
    </xf>
    <xf numFmtId="0" fontId="2" fillId="0" borderId="6" xfId="2" applyNumberFormat="1" applyFont="1" applyBorder="1" applyAlignment="1">
      <alignment horizontal="center" vertical="center" textRotation="255"/>
    </xf>
    <xf numFmtId="0" fontId="0" fillId="0" borderId="7" xfId="1" applyFont="1" applyBorder="1" applyAlignment="1" applyProtection="1">
      <alignment horizontal="left" vertical="center"/>
    </xf>
    <xf numFmtId="0" fontId="0" fillId="0" borderId="8" xfId="1" applyFont="1" applyBorder="1" applyAlignment="1" applyProtection="1">
      <alignment horizontal="left" vertical="center"/>
    </xf>
    <xf numFmtId="0" fontId="0" fillId="0" borderId="3" xfId="2" applyNumberFormat="1" applyFont="1" applyBorder="1" applyAlignment="1">
      <alignment horizontal="center" vertical="center"/>
    </xf>
    <xf numFmtId="0" fontId="1" fillId="0" borderId="7" xfId="1" applyFont="1" applyBorder="1" applyAlignment="1" applyProtection="1">
      <alignment vertical="center"/>
    </xf>
    <xf numFmtId="0" fontId="0" fillId="0" borderId="8" xfId="2" applyNumberFormat="1" applyFont="1" applyBorder="1" applyAlignment="1">
      <alignment horizontal="center" vertical="center"/>
    </xf>
    <xf numFmtId="0" fontId="0" fillId="0" borderId="3" xfId="2" applyNumberFormat="1" applyFont="1" applyBorder="1" applyAlignment="1">
      <alignment vertical="center"/>
    </xf>
    <xf numFmtId="0" fontId="2" fillId="0" borderId="5" xfId="2" applyNumberFormat="1" applyFont="1" applyBorder="1" applyAlignment="1">
      <alignment horizontal="center" vertical="center" shrinkToFit="1"/>
    </xf>
    <xf numFmtId="0" fontId="1" fillId="0" borderId="0" xfId="1" applyFont="1" applyBorder="1" applyAlignment="1" applyProtection="1"/>
    <xf numFmtId="0" fontId="2" fillId="0" borderId="5" xfId="2" applyNumberFormat="1" applyFont="1" applyBorder="1" applyAlignment="1">
      <alignment horizontal="center" vertical="center"/>
    </xf>
    <xf numFmtId="0" fontId="2" fillId="0" borderId="5" xfId="2" applyNumberFormat="1" applyFont="1" applyBorder="1" applyAlignment="1">
      <alignment vertical="center"/>
    </xf>
    <xf numFmtId="0" fontId="2" fillId="0" borderId="3" xfId="2" applyNumberFormat="1" applyFont="1" applyBorder="1" applyAlignment="1">
      <alignment horizontal="center" vertical="center" shrinkToFit="1"/>
    </xf>
    <xf numFmtId="0" fontId="0" fillId="0" borderId="0" xfId="0" applyFont="1"/>
    <xf numFmtId="0" fontId="1" fillId="0" borderId="0" xfId="1" applyFont="1" applyBorder="1" applyAlignment="1" applyProtection="1">
      <alignment horizontal="center" vertical="center"/>
    </xf>
    <xf numFmtId="0" fontId="0" fillId="0" borderId="0" xfId="0" applyFont="1" applyAlignment="1"/>
    <xf numFmtId="0" fontId="6" fillId="0" borderId="0" xfId="0" applyFont="1"/>
    <xf numFmtId="0" fontId="0" fillId="0" borderId="0" xfId="0" applyFont="1" applyAlignment="1">
      <alignment vertical="center"/>
    </xf>
    <xf numFmtId="0" fontId="0" fillId="0" borderId="10" xfId="0" applyFont="1" applyBorder="1"/>
    <xf numFmtId="0" fontId="8" fillId="0" borderId="22" xfId="0" applyFont="1" applyBorder="1" applyAlignment="1">
      <alignment horizontal="center" vertical="center"/>
    </xf>
    <xf numFmtId="0" fontId="8" fillId="0" borderId="25" xfId="0" applyFont="1" applyBorder="1" applyAlignment="1">
      <alignment horizontal="center" vertical="center"/>
    </xf>
    <xf numFmtId="0" fontId="8" fillId="0" borderId="28" xfId="0" applyFont="1" applyBorder="1" applyAlignment="1">
      <alignment horizontal="center" vertical="center"/>
    </xf>
    <xf numFmtId="0" fontId="8" fillId="0" borderId="30" xfId="0" applyFont="1" applyBorder="1" applyAlignment="1">
      <alignment horizontal="center" vertical="center"/>
    </xf>
    <xf numFmtId="0" fontId="9" fillId="0" borderId="31" xfId="0" applyFont="1" applyBorder="1" applyAlignment="1">
      <alignment vertical="center"/>
    </xf>
    <xf numFmtId="0" fontId="0" fillId="0" borderId="32" xfId="0" applyFont="1" applyBorder="1" applyAlignment="1">
      <alignment horizontal="center"/>
    </xf>
    <xf numFmtId="0" fontId="0" fillId="0" borderId="34" xfId="0" applyFont="1" applyBorder="1" applyAlignment="1">
      <alignment horizontal="center"/>
    </xf>
    <xf numFmtId="0" fontId="0" fillId="0" borderId="22" xfId="0" applyFont="1" applyBorder="1" applyAlignment="1">
      <alignment vertical="center"/>
    </xf>
    <xf numFmtId="0" fontId="0" fillId="0" borderId="36" xfId="0" applyFont="1" applyBorder="1" applyAlignment="1">
      <alignment vertical="center"/>
    </xf>
    <xf numFmtId="0" fontId="0" fillId="0" borderId="32" xfId="0" applyFont="1" applyBorder="1"/>
    <xf numFmtId="0" fontId="0" fillId="0" borderId="34" xfId="0" applyFont="1" applyBorder="1"/>
    <xf numFmtId="0" fontId="0" fillId="0" borderId="37" xfId="0" applyFont="1" applyBorder="1"/>
    <xf numFmtId="0" fontId="0" fillId="0" borderId="38" xfId="0" applyFont="1" applyBorder="1"/>
    <xf numFmtId="0" fontId="9" fillId="0" borderId="41" xfId="0" applyFont="1" applyBorder="1" applyAlignment="1">
      <alignment vertical="center"/>
    </xf>
    <xf numFmtId="0" fontId="9" fillId="0" borderId="42" xfId="0" applyFont="1" applyBorder="1" applyAlignment="1">
      <alignment vertical="center"/>
    </xf>
    <xf numFmtId="0" fontId="0" fillId="0" borderId="42" xfId="0" applyFont="1" applyBorder="1"/>
    <xf numFmtId="0" fontId="0" fillId="0" borderId="43" xfId="0" applyFont="1" applyBorder="1"/>
    <xf numFmtId="0" fontId="0" fillId="0" borderId="0" xfId="0" applyFont="1" applyAlignment="1">
      <alignment horizontal="center" vertical="center"/>
    </xf>
    <xf numFmtId="0" fontId="0" fillId="0" borderId="0" xfId="0" applyFont="1" applyAlignment="1">
      <alignment horizontal="left" vertical="center"/>
    </xf>
    <xf numFmtId="0" fontId="10" fillId="0" borderId="0" xfId="0" applyFont="1" applyAlignment="1">
      <alignment horizontal="left" vertical="center"/>
    </xf>
    <xf numFmtId="0" fontId="0" fillId="0" borderId="0" xfId="0" applyFont="1" applyAlignment="1">
      <alignment horizontal="right" vertical="center"/>
    </xf>
    <xf numFmtId="0" fontId="7" fillId="0" borderId="0" xfId="0" applyFont="1" applyAlignment="1">
      <alignment horizontal="left" vertical="center" wrapText="1"/>
    </xf>
    <xf numFmtId="0" fontId="7" fillId="0" borderId="0" xfId="0" applyFont="1" applyBorder="1" applyAlignment="1">
      <alignment horizontal="left" vertical="top"/>
    </xf>
    <xf numFmtId="0" fontId="0" fillId="0" borderId="0" xfId="0" applyFont="1" applyBorder="1" applyAlignment="1">
      <alignment horizontal="left"/>
    </xf>
    <xf numFmtId="0" fontId="0" fillId="0" borderId="45"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35" xfId="0" applyFont="1" applyBorder="1" applyAlignment="1">
      <alignment horizontal="center" vertical="center"/>
    </xf>
    <xf numFmtId="0" fontId="9" fillId="0" borderId="22" xfId="0" applyFont="1" applyBorder="1" applyAlignment="1">
      <alignment horizontal="left" vertical="top"/>
    </xf>
    <xf numFmtId="0" fontId="0" fillId="0" borderId="50" xfId="0" applyFont="1" applyBorder="1" applyAlignment="1">
      <alignment horizontal="left" vertical="top"/>
    </xf>
    <xf numFmtId="0" fontId="0" fillId="0" borderId="51" xfId="0" applyFont="1" applyBorder="1" applyAlignment="1">
      <alignment horizontal="left" vertical="top"/>
    </xf>
    <xf numFmtId="0" fontId="0" fillId="0" borderId="52" xfId="0" applyFont="1" applyBorder="1" applyAlignment="1">
      <alignment horizontal="left" vertical="top"/>
    </xf>
    <xf numFmtId="0" fontId="0" fillId="0" borderId="53" xfId="0" applyFont="1" applyBorder="1" applyAlignment="1">
      <alignment horizontal="left" vertical="top"/>
    </xf>
    <xf numFmtId="0" fontId="9" fillId="0" borderId="53" xfId="0" applyFont="1" applyBorder="1" applyAlignment="1">
      <alignment horizontal="right" vertical="top"/>
    </xf>
    <xf numFmtId="0" fontId="9" fillId="0" borderId="53" xfId="0" applyFont="1" applyBorder="1" applyAlignment="1">
      <alignment horizontal="left" vertical="top"/>
    </xf>
    <xf numFmtId="0" fontId="0" fillId="0" borderId="54" xfId="0" applyFont="1" applyBorder="1" applyAlignment="1">
      <alignment horizontal="left" vertical="top"/>
    </xf>
    <xf numFmtId="0" fontId="0" fillId="0" borderId="48" xfId="0" applyFont="1" applyBorder="1" applyAlignment="1">
      <alignment horizontal="center" vertical="center" wrapText="1"/>
    </xf>
    <xf numFmtId="0" fontId="0" fillId="0" borderId="28" xfId="0" applyFont="1" applyBorder="1" applyAlignment="1">
      <alignment horizontal="left" vertical="top"/>
    </xf>
    <xf numFmtId="0" fontId="0" fillId="0" borderId="55" xfId="0" applyFont="1" applyBorder="1" applyAlignment="1">
      <alignment horizontal="left" vertical="top"/>
    </xf>
    <xf numFmtId="0" fontId="0" fillId="0" borderId="56" xfId="0" applyFont="1" applyBorder="1" applyAlignment="1">
      <alignment horizontal="left" vertical="top"/>
    </xf>
    <xf numFmtId="0" fontId="0" fillId="0" borderId="57" xfId="0" applyFont="1" applyBorder="1" applyAlignment="1">
      <alignment horizontal="center" vertical="center" wrapText="1"/>
    </xf>
    <xf numFmtId="0" fontId="9" fillId="0" borderId="1" xfId="0" applyFont="1" applyBorder="1" applyAlignment="1">
      <alignment horizontal="center" vertical="center"/>
    </xf>
    <xf numFmtId="0" fontId="9" fillId="0" borderId="0" xfId="0" applyFont="1" applyBorder="1" applyAlignment="1"/>
    <xf numFmtId="0" fontId="0" fillId="0" borderId="60" xfId="0" applyFont="1" applyBorder="1" applyAlignment="1">
      <alignment horizontal="center" vertical="center"/>
    </xf>
    <xf numFmtId="0" fontId="0" fillId="0" borderId="61" xfId="0" applyFont="1" applyBorder="1"/>
    <xf numFmtId="0" fontId="0" fillId="0" borderId="62" xfId="0" applyFont="1" applyBorder="1"/>
    <xf numFmtId="0" fontId="0" fillId="0" borderId="0" xfId="0" applyFont="1" applyBorder="1" applyAlignment="1">
      <alignment horizontal="center" vertical="center"/>
    </xf>
    <xf numFmtId="0" fontId="9" fillId="0" borderId="67" xfId="0" applyFont="1" applyBorder="1" applyAlignment="1">
      <alignment horizontal="center" vertical="center"/>
    </xf>
    <xf numFmtId="0" fontId="0" fillId="0" borderId="37" xfId="0" applyFont="1" applyBorder="1" applyAlignment="1">
      <alignment horizontal="center" vertical="center"/>
    </xf>
    <xf numFmtId="0" fontId="0" fillId="0" borderId="68" xfId="0" applyFont="1" applyBorder="1" applyAlignment="1">
      <alignment horizontal="center" vertical="center"/>
    </xf>
    <xf numFmtId="0" fontId="0" fillId="0" borderId="22" xfId="0" applyFont="1" applyBorder="1" applyAlignment="1">
      <alignment horizontal="center" vertical="center"/>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9" fillId="0" borderId="28" xfId="2" applyNumberFormat="1" applyFont="1" applyBorder="1" applyAlignment="1">
      <alignment horizontal="center" vertical="center"/>
    </xf>
    <xf numFmtId="0" fontId="9" fillId="0" borderId="22" xfId="2" applyNumberFormat="1" applyFont="1" applyBorder="1" applyAlignment="1">
      <alignment horizontal="center" vertical="center"/>
    </xf>
    <xf numFmtId="0" fontId="9" fillId="0" borderId="50" xfId="2" applyNumberFormat="1" applyFont="1" applyBorder="1" applyAlignment="1">
      <alignment horizontal="center" vertical="center"/>
    </xf>
    <xf numFmtId="0" fontId="9" fillId="0" borderId="0" xfId="2" applyNumberFormat="1" applyFont="1" applyBorder="1" applyAlignment="1">
      <alignment horizontal="center" vertical="center"/>
    </xf>
    <xf numFmtId="0" fontId="9" fillId="0" borderId="68" xfId="2" applyNumberFormat="1" applyFont="1" applyBorder="1" applyAlignment="1">
      <alignment horizontal="center" vertical="center"/>
    </xf>
    <xf numFmtId="0" fontId="9" fillId="0" borderId="37" xfId="2" applyNumberFormat="1" applyFont="1" applyBorder="1" applyAlignment="1">
      <alignment horizontal="center" vertical="center"/>
    </xf>
    <xf numFmtId="0" fontId="9" fillId="0" borderId="55" xfId="2" applyNumberFormat="1" applyFont="1" applyBorder="1" applyAlignment="1">
      <alignment horizontal="center" vertical="center"/>
    </xf>
    <xf numFmtId="0" fontId="9" fillId="0" borderId="56" xfId="2" applyNumberFormat="1" applyFont="1" applyBorder="1" applyAlignment="1">
      <alignment horizontal="center" vertical="center"/>
    </xf>
    <xf numFmtId="0" fontId="9" fillId="0" borderId="69" xfId="0" applyFont="1" applyBorder="1" applyAlignment="1">
      <alignment horizontal="center" vertical="center" shrinkToFit="1"/>
    </xf>
    <xf numFmtId="0" fontId="11" fillId="0" borderId="0" xfId="0" applyFont="1" applyBorder="1" applyAlignment="1">
      <alignment horizontal="center" vertical="center" shrinkToFit="1"/>
    </xf>
    <xf numFmtId="0" fontId="9" fillId="0" borderId="0" xfId="0" applyFont="1" applyAlignment="1">
      <alignment horizontal="center" vertical="center"/>
    </xf>
    <xf numFmtId="0" fontId="9" fillId="0" borderId="73" xfId="0" applyFont="1" applyBorder="1" applyAlignment="1">
      <alignment horizontal="center" vertical="center" shrinkToFit="1"/>
    </xf>
    <xf numFmtId="0" fontId="9" fillId="0" borderId="74" xfId="0" applyFont="1" applyBorder="1" applyAlignment="1">
      <alignment horizontal="center" vertical="center" shrinkToFit="1"/>
    </xf>
    <xf numFmtId="0" fontId="9" fillId="0" borderId="75" xfId="0" applyFont="1" applyBorder="1" applyAlignment="1">
      <alignment horizontal="center" vertical="center" shrinkToFit="1"/>
    </xf>
    <xf numFmtId="0" fontId="9" fillId="0" borderId="28" xfId="0" applyFont="1"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9" fillId="0" borderId="50" xfId="0" applyFont="1" applyBorder="1" applyAlignment="1">
      <alignment horizontal="center" vertical="center"/>
    </xf>
    <xf numFmtId="0" fontId="9" fillId="0" borderId="26" xfId="0" applyFont="1" applyBorder="1" applyAlignment="1">
      <alignment horizontal="center" vertical="center"/>
    </xf>
    <xf numFmtId="0" fontId="9" fillId="0" borderId="76" xfId="0" applyFont="1" applyBorder="1" applyAlignment="1">
      <alignment vertical="center"/>
    </xf>
    <xf numFmtId="0" fontId="9" fillId="0" borderId="55" xfId="0" applyFont="1" applyBorder="1" applyAlignment="1">
      <alignment vertical="center"/>
    </xf>
    <xf numFmtId="0" fontId="0" fillId="0" borderId="32" xfId="0" applyFont="1" applyBorder="1" applyAlignment="1">
      <alignment horizontal="center"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0" fillId="0" borderId="0" xfId="2" applyNumberFormat="1" applyFont="1" applyAlignment="1">
      <alignment vertical="center"/>
    </xf>
    <xf numFmtId="0" fontId="11" fillId="0" borderId="0" xfId="2" applyNumberFormat="1" applyFont="1" applyAlignment="1">
      <alignment vertical="center"/>
    </xf>
    <xf numFmtId="0" fontId="12" fillId="0" borderId="0" xfId="2" applyNumberFormat="1" applyFont="1" applyAlignment="1">
      <alignment vertical="center"/>
    </xf>
    <xf numFmtId="0" fontId="0" fillId="0" borderId="0" xfId="2" applyNumberFormat="1" applyFont="1" applyAlignment="1">
      <alignment vertical="center"/>
    </xf>
    <xf numFmtId="0" fontId="10" fillId="0" borderId="0" xfId="2" applyNumberFormat="1" applyFont="1" applyAlignment="1">
      <alignment vertical="center"/>
    </xf>
    <xf numFmtId="0" fontId="7" fillId="0" borderId="37" xfId="2" applyNumberFormat="1" applyFont="1" applyBorder="1" applyAlignment="1">
      <alignment horizontal="left" vertical="top"/>
    </xf>
    <xf numFmtId="0" fontId="0" fillId="0" borderId="0" xfId="2" applyNumberFormat="1" applyFont="1" applyBorder="1" applyAlignment="1">
      <alignment horizontal="left" vertical="top"/>
    </xf>
    <xf numFmtId="0" fontId="0" fillId="0" borderId="68" xfId="2" applyNumberFormat="1" applyFont="1" applyBorder="1" applyAlignment="1">
      <alignment vertical="center"/>
    </xf>
    <xf numFmtId="0" fontId="0" fillId="0" borderId="52" xfId="2" applyNumberFormat="1" applyFont="1" applyBorder="1" applyAlignment="1">
      <alignment horizontal="left" vertical="top"/>
    </xf>
    <xf numFmtId="0" fontId="0" fillId="0" borderId="53" xfId="2" applyNumberFormat="1" applyFont="1" applyBorder="1" applyAlignment="1">
      <alignment horizontal="left" vertical="top"/>
    </xf>
    <xf numFmtId="0" fontId="7" fillId="0" borderId="53" xfId="2" applyNumberFormat="1" applyFont="1" applyBorder="1" applyAlignment="1">
      <alignment horizontal="right" vertical="top"/>
    </xf>
    <xf numFmtId="0" fontId="9" fillId="0" borderId="53" xfId="2" applyNumberFormat="1" applyFont="1" applyBorder="1" applyAlignment="1">
      <alignment horizontal="left" vertical="top"/>
    </xf>
    <xf numFmtId="0" fontId="0" fillId="0" borderId="54" xfId="2" applyNumberFormat="1" applyFont="1" applyBorder="1" applyAlignment="1">
      <alignment vertical="center"/>
    </xf>
    <xf numFmtId="0" fontId="0" fillId="0" borderId="28" xfId="2" applyNumberFormat="1" applyFont="1" applyBorder="1" applyAlignment="1">
      <alignment horizontal="left" vertical="top"/>
    </xf>
    <xf numFmtId="0" fontId="0" fillId="0" borderId="55" xfId="2" applyNumberFormat="1" applyFont="1" applyBorder="1" applyAlignment="1">
      <alignment horizontal="left" vertical="top"/>
    </xf>
    <xf numFmtId="0" fontId="0" fillId="0" borderId="56" xfId="2" applyNumberFormat="1" applyFont="1" applyBorder="1" applyAlignment="1">
      <alignment vertical="center"/>
    </xf>
    <xf numFmtId="0" fontId="7" fillId="0" borderId="82" xfId="2" applyNumberFormat="1" applyFont="1" applyBorder="1" applyAlignment="1">
      <alignment vertical="center"/>
    </xf>
    <xf numFmtId="0" fontId="0" fillId="0" borderId="76" xfId="2" applyNumberFormat="1" applyFont="1" applyBorder="1" applyAlignment="1">
      <alignment vertical="center"/>
    </xf>
    <xf numFmtId="0" fontId="0" fillId="0" borderId="77" xfId="2" applyNumberFormat="1" applyFont="1" applyBorder="1" applyAlignment="1">
      <alignment vertical="center"/>
    </xf>
    <xf numFmtId="0" fontId="7" fillId="0" borderId="22" xfId="2" applyNumberFormat="1" applyFont="1" applyBorder="1" applyAlignment="1">
      <alignment vertical="center"/>
    </xf>
    <xf numFmtId="0" fontId="9" fillId="0" borderId="50" xfId="2" applyNumberFormat="1" applyFont="1" applyBorder="1" applyAlignment="1">
      <alignment vertical="center"/>
    </xf>
    <xf numFmtId="0" fontId="9" fillId="0" borderId="51" xfId="2" applyNumberFormat="1" applyFont="1" applyBorder="1" applyAlignment="1">
      <alignment vertical="center"/>
    </xf>
    <xf numFmtId="0" fontId="70" fillId="0" borderId="0" xfId="2" applyNumberFormat="1" applyFont="1" applyAlignment="1">
      <alignment horizontal="center" vertical="center"/>
    </xf>
    <xf numFmtId="0" fontId="7" fillId="0" borderId="37" xfId="2" applyNumberFormat="1" applyFont="1" applyBorder="1" applyAlignment="1">
      <alignment horizontal="center" vertical="center"/>
    </xf>
    <xf numFmtId="0" fontId="7" fillId="0" borderId="0" xfId="2" applyNumberFormat="1" applyFont="1" applyBorder="1" applyAlignment="1"/>
    <xf numFmtId="0" fontId="7" fillId="0" borderId="68" xfId="2" applyNumberFormat="1" applyFont="1" applyBorder="1" applyAlignment="1"/>
    <xf numFmtId="0" fontId="70" fillId="0" borderId="60" xfId="2" applyNumberFormat="1" applyFont="1" applyBorder="1" applyAlignment="1">
      <alignment horizontal="center" vertical="center"/>
    </xf>
    <xf numFmtId="0" fontId="70" fillId="0" borderId="61" xfId="2" applyNumberFormat="1" applyFont="1" applyBorder="1" applyAlignment="1"/>
    <xf numFmtId="0" fontId="70" fillId="0" borderId="62" xfId="2" applyNumberFormat="1" applyFont="1" applyBorder="1" applyAlignment="1"/>
    <xf numFmtId="0" fontId="70" fillId="0" borderId="32" xfId="2" applyNumberFormat="1" applyFont="1" applyBorder="1" applyAlignment="1">
      <alignment vertical="center"/>
    </xf>
    <xf numFmtId="0" fontId="70" fillId="0" borderId="76" xfId="2" applyNumberFormat="1" applyFont="1" applyBorder="1" applyAlignment="1">
      <alignment vertical="center"/>
    </xf>
    <xf numFmtId="0" fontId="70" fillId="0" borderId="77" xfId="2" applyNumberFormat="1" applyFont="1" applyBorder="1" applyAlignment="1">
      <alignment vertical="center"/>
    </xf>
    <xf numFmtId="0" fontId="70" fillId="0" borderId="74" xfId="2" applyNumberFormat="1" applyFont="1" applyBorder="1" applyAlignment="1">
      <alignment horizontal="center" vertical="center"/>
    </xf>
    <xf numFmtId="0" fontId="70" fillId="0" borderId="84" xfId="2" applyNumberFormat="1" applyFont="1" applyBorder="1" applyAlignment="1">
      <alignment horizontal="center" vertical="center"/>
    </xf>
    <xf numFmtId="0" fontId="70" fillId="0" borderId="0" xfId="2" applyNumberFormat="1" applyFont="1" applyBorder="1" applyAlignment="1">
      <alignment horizontal="center" vertical="center"/>
    </xf>
    <xf numFmtId="0" fontId="70" fillId="0" borderId="55" xfId="2" applyNumberFormat="1" applyFont="1" applyBorder="1" applyAlignment="1">
      <alignment horizontal="center" vertical="center"/>
    </xf>
    <xf numFmtId="0" fontId="70" fillId="0" borderId="56" xfId="2" applyNumberFormat="1" applyFont="1" applyBorder="1" applyAlignment="1">
      <alignment horizontal="center" vertical="center"/>
    </xf>
    <xf numFmtId="0" fontId="9" fillId="0" borderId="0" xfId="2" applyNumberFormat="1" applyFont="1" applyAlignment="1">
      <alignment vertical="center"/>
    </xf>
    <xf numFmtId="0" fontId="9" fillId="0" borderId="67" xfId="2" applyNumberFormat="1" applyFont="1" applyBorder="1" applyAlignment="1">
      <alignment vertical="center"/>
    </xf>
    <xf numFmtId="0" fontId="9" fillId="0" borderId="1" xfId="2" applyNumberFormat="1" applyFont="1" applyBorder="1" applyAlignment="1">
      <alignment vertical="center"/>
    </xf>
    <xf numFmtId="0" fontId="9" fillId="0" borderId="67" xfId="2" applyNumberFormat="1" applyFont="1" applyBorder="1" applyAlignment="1">
      <alignment vertical="center" wrapText="1" shrinkToFit="1"/>
    </xf>
    <xf numFmtId="0" fontId="9" fillId="0" borderId="86" xfId="2" applyNumberFormat="1" applyFont="1" applyBorder="1" applyAlignment="1">
      <alignment vertical="center" wrapText="1" shrinkToFit="1"/>
    </xf>
    <xf numFmtId="0" fontId="13" fillId="0" borderId="0" xfId="2" applyNumberFormat="1" applyFont="1" applyAlignment="1">
      <alignment vertical="center"/>
    </xf>
    <xf numFmtId="0" fontId="7" fillId="0" borderId="28" xfId="2" applyNumberFormat="1" applyFont="1" applyBorder="1" applyAlignment="1">
      <alignment horizontal="center" vertical="center"/>
    </xf>
    <xf numFmtId="0" fontId="7" fillId="0" borderId="48" xfId="2" applyNumberFormat="1" applyFont="1" applyBorder="1" applyAlignment="1">
      <alignment vertical="center"/>
    </xf>
    <xf numFmtId="0" fontId="7" fillId="0" borderId="1" xfId="2" applyNumberFormat="1" applyFont="1" applyBorder="1" applyAlignment="1">
      <alignment horizontal="center" vertical="center"/>
    </xf>
    <xf numFmtId="0" fontId="9" fillId="0" borderId="1" xfId="2" applyNumberFormat="1" applyFont="1" applyBorder="1" applyAlignment="1">
      <alignment vertical="center"/>
    </xf>
    <xf numFmtId="0" fontId="9" fillId="0" borderId="35" xfId="2" applyNumberFormat="1" applyFont="1" applyBorder="1" applyAlignment="1">
      <alignment vertical="center"/>
    </xf>
    <xf numFmtId="0" fontId="7" fillId="0" borderId="57" xfId="2" applyNumberFormat="1" applyFont="1" applyBorder="1" applyAlignment="1">
      <alignment vertical="center"/>
    </xf>
    <xf numFmtId="0" fontId="9" fillId="0" borderId="0" xfId="2" applyNumberFormat="1" applyFont="1" applyBorder="1" applyAlignment="1">
      <alignment vertical="center"/>
    </xf>
    <xf numFmtId="0" fontId="9" fillId="0" borderId="0" xfId="2" applyNumberFormat="1" applyFont="1" applyBorder="1" applyAlignment="1">
      <alignment horizontal="center" vertical="center"/>
    </xf>
    <xf numFmtId="0" fontId="9" fillId="0" borderId="91" xfId="2" applyNumberFormat="1" applyFont="1" applyBorder="1" applyAlignment="1">
      <alignment horizontal="center" vertical="center"/>
    </xf>
    <xf numFmtId="0" fontId="9" fillId="0" borderId="68" xfId="2" applyNumberFormat="1" applyFont="1" applyBorder="1" applyAlignment="1">
      <alignment vertical="center"/>
    </xf>
    <xf numFmtId="0" fontId="7" fillId="0" borderId="0" xfId="2" applyNumberFormat="1" applyFont="1" applyBorder="1" applyAlignment="1">
      <alignment horizontal="center" vertical="center"/>
    </xf>
    <xf numFmtId="0" fontId="7" fillId="0" borderId="68" xfId="2" applyNumberFormat="1" applyFont="1" applyBorder="1" applyAlignment="1">
      <alignment horizontal="center" vertical="center"/>
    </xf>
    <xf numFmtId="0" fontId="7" fillId="0" borderId="0" xfId="2" applyNumberFormat="1" applyFont="1" applyAlignment="1">
      <alignment horizontal="center" vertical="center"/>
    </xf>
    <xf numFmtId="0" fontId="7" fillId="0" borderId="1" xfId="2" applyNumberFormat="1" applyFont="1" applyBorder="1" applyAlignment="1">
      <alignment vertical="center"/>
    </xf>
    <xf numFmtId="0" fontId="9" fillId="4" borderId="1" xfId="2" applyNumberFormat="1" applyFont="1" applyFill="1" applyBorder="1" applyAlignment="1">
      <alignment vertical="center"/>
    </xf>
    <xf numFmtId="0" fontId="7" fillId="0" borderId="63" xfId="2" applyNumberFormat="1" applyFont="1" applyBorder="1" applyAlignment="1">
      <alignment horizontal="center" vertical="center"/>
    </xf>
    <xf numFmtId="0" fontId="9" fillId="0" borderId="63" xfId="2" applyNumberFormat="1" applyFont="1" applyBorder="1" applyAlignment="1">
      <alignment vertical="center"/>
    </xf>
    <xf numFmtId="0" fontId="9" fillId="4" borderId="63" xfId="2" applyNumberFormat="1" applyFont="1" applyFill="1" applyBorder="1" applyAlignment="1">
      <alignment vertical="center"/>
    </xf>
    <xf numFmtId="0" fontId="7" fillId="0" borderId="88" xfId="2" applyNumberFormat="1" applyFont="1" applyBorder="1" applyAlignment="1">
      <alignment vertical="center"/>
    </xf>
    <xf numFmtId="0" fontId="9" fillId="4" borderId="88" xfId="2" applyNumberFormat="1" applyFont="1" applyFill="1" applyBorder="1" applyAlignment="1">
      <alignment vertical="center"/>
    </xf>
    <xf numFmtId="0" fontId="9" fillId="0" borderId="91" xfId="2" applyNumberFormat="1" applyFont="1" applyBorder="1" applyAlignment="1">
      <alignment vertical="center"/>
    </xf>
    <xf numFmtId="0" fontId="9" fillId="0" borderId="94" xfId="2" applyNumberFormat="1" applyFont="1" applyBorder="1" applyAlignment="1">
      <alignment vertical="center"/>
    </xf>
    <xf numFmtId="0" fontId="7" fillId="0" borderId="0" xfId="2" applyNumberFormat="1" applyFont="1" applyBorder="1" applyAlignment="1">
      <alignment vertical="center"/>
    </xf>
    <xf numFmtId="0" fontId="9" fillId="0" borderId="0" xfId="2" applyNumberFormat="1" applyFont="1" applyBorder="1" applyAlignment="1">
      <alignment horizontal="center" vertical="center"/>
    </xf>
    <xf numFmtId="0" fontId="9" fillId="0" borderId="0" xfId="2" applyNumberFormat="1" applyFont="1" applyAlignment="1">
      <alignment horizontal="center" vertical="center"/>
    </xf>
    <xf numFmtId="0" fontId="9" fillId="0" borderId="0" xfId="2" applyNumberFormat="1" applyFont="1" applyAlignment="1">
      <alignment horizontal="center" vertical="center"/>
    </xf>
    <xf numFmtId="0" fontId="16" fillId="0" borderId="0" xfId="0" applyFont="1"/>
    <xf numFmtId="0" fontId="0" fillId="0" borderId="34" xfId="0" applyBorder="1" applyAlignment="1">
      <alignment vertical="center"/>
    </xf>
    <xf numFmtId="0" fontId="0" fillId="0" borderId="95" xfId="0" applyBorder="1" applyAlignment="1">
      <alignment vertical="center"/>
    </xf>
    <xf numFmtId="0" fontId="0" fillId="0" borderId="95" xfId="0" applyBorder="1"/>
    <xf numFmtId="0" fontId="0" fillId="0" borderId="24" xfId="0" applyBorder="1"/>
    <xf numFmtId="0" fontId="0" fillId="0" borderId="96" xfId="0" applyBorder="1" applyAlignment="1">
      <alignment vertical="center"/>
    </xf>
    <xf numFmtId="0" fontId="0" fillId="0" borderId="97" xfId="0" applyBorder="1" applyAlignment="1">
      <alignment vertical="center"/>
    </xf>
    <xf numFmtId="0" fontId="0" fillId="0" borderId="97" xfId="0" applyBorder="1"/>
    <xf numFmtId="0" fontId="0" fillId="0" borderId="98" xfId="0" applyBorder="1"/>
    <xf numFmtId="0" fontId="17" fillId="0" borderId="0" xfId="0" applyFont="1"/>
    <xf numFmtId="0" fontId="18" fillId="0" borderId="0" xfId="0" applyFont="1"/>
    <xf numFmtId="0" fontId="17" fillId="0" borderId="22" xfId="0" applyFont="1" applyBorder="1"/>
    <xf numFmtId="0" fontId="17" fillId="0" borderId="50" xfId="0" applyFont="1" applyBorder="1"/>
    <xf numFmtId="0" fontId="17" fillId="0" borderId="26" xfId="0" applyFont="1" applyBorder="1"/>
    <xf numFmtId="0" fontId="17" fillId="0" borderId="37" xfId="0" applyFont="1" applyBorder="1"/>
    <xf numFmtId="0" fontId="17" fillId="0" borderId="0" xfId="0" applyFont="1" applyBorder="1"/>
    <xf numFmtId="0" fontId="17" fillId="0" borderId="99" xfId="0" applyFont="1" applyBorder="1"/>
    <xf numFmtId="0" fontId="17" fillId="0" borderId="28" xfId="0" applyFont="1" applyBorder="1"/>
    <xf numFmtId="0" fontId="17" fillId="0" borderId="55" xfId="0" applyFont="1" applyBorder="1"/>
    <xf numFmtId="0" fontId="17" fillId="0" borderId="31" xfId="0" applyFont="1" applyBorder="1"/>
    <xf numFmtId="0" fontId="19" fillId="0" borderId="0" xfId="0" applyFont="1"/>
    <xf numFmtId="0" fontId="20" fillId="0" borderId="0" xfId="0" applyFont="1" applyAlignment="1">
      <alignment horizontal="left"/>
    </xf>
    <xf numFmtId="0" fontId="20" fillId="0" borderId="0" xfId="0" applyFont="1"/>
    <xf numFmtId="0" fontId="0" fillId="0" borderId="100" xfId="0" applyFont="1" applyBorder="1" applyAlignment="1">
      <alignment horizontal="center"/>
    </xf>
    <xf numFmtId="0" fontId="0" fillId="0" borderId="0" xfId="0" applyFont="1" applyAlignment="1">
      <alignment horizontal="center"/>
    </xf>
    <xf numFmtId="177" fontId="0" fillId="0" borderId="67" xfId="0" applyNumberFormat="1" applyFont="1" applyBorder="1" applyAlignment="1">
      <alignment wrapText="1"/>
    </xf>
    <xf numFmtId="0" fontId="0" fillId="0" borderId="51" xfId="0" applyFont="1" applyBorder="1" applyAlignment="1">
      <alignment horizontal="center"/>
    </xf>
    <xf numFmtId="0" fontId="0" fillId="0" borderId="67" xfId="0" applyFont="1" applyBorder="1"/>
    <xf numFmtId="0" fontId="0" fillId="0" borderId="68" xfId="0" applyFont="1" applyBorder="1" applyAlignment="1">
      <alignment horizontal="center"/>
    </xf>
    <xf numFmtId="0" fontId="0" fillId="0" borderId="86" xfId="0" applyFont="1" applyBorder="1"/>
    <xf numFmtId="0" fontId="0" fillId="0" borderId="28" xfId="0" applyFont="1" applyBorder="1"/>
    <xf numFmtId="0" fontId="0" fillId="0" borderId="82" xfId="0" applyFont="1" applyBorder="1" applyAlignment="1">
      <alignment horizontal="center"/>
    </xf>
    <xf numFmtId="0" fontId="0" fillId="0" borderId="102" xfId="0" applyFont="1" applyBorder="1"/>
    <xf numFmtId="0" fontId="0" fillId="0" borderId="22" xfId="0" applyFont="1" applyBorder="1"/>
    <xf numFmtId="0" fontId="0" fillId="0" borderId="103" xfId="0" applyFont="1" applyBorder="1"/>
    <xf numFmtId="0" fontId="0" fillId="0" borderId="104" xfId="0" applyFont="1" applyBorder="1"/>
    <xf numFmtId="0" fontId="0" fillId="0" borderId="94" xfId="0" applyFont="1" applyBorder="1" applyAlignment="1">
      <alignment horizontal="center"/>
    </xf>
    <xf numFmtId="0" fontId="9" fillId="0" borderId="0" xfId="0" applyFont="1"/>
    <xf numFmtId="0" fontId="0" fillId="0" borderId="1" xfId="0" applyFont="1" applyBorder="1" applyAlignment="1">
      <alignment horizontal="distributed"/>
    </xf>
    <xf numFmtId="0" fontId="0" fillId="0" borderId="27" xfId="0" applyFont="1" applyBorder="1" applyAlignment="1">
      <alignment horizontal="distributed" vertical="center"/>
    </xf>
    <xf numFmtId="0" fontId="9" fillId="0" borderId="22" xfId="0" applyFont="1" applyBorder="1" applyAlignment="1">
      <alignment horizontal="center"/>
    </xf>
    <xf numFmtId="0" fontId="9" fillId="0" borderId="50" xfId="0" applyFont="1" applyBorder="1" applyAlignment="1">
      <alignment horizontal="center"/>
    </xf>
    <xf numFmtId="0" fontId="9" fillId="0" borderId="26" xfId="0" applyFont="1" applyBorder="1" applyAlignment="1">
      <alignment horizontal="center"/>
    </xf>
    <xf numFmtId="0" fontId="9" fillId="0" borderId="37" xfId="0" applyFont="1" applyBorder="1" applyAlignment="1">
      <alignment horizontal="center"/>
    </xf>
    <xf numFmtId="0" fontId="9" fillId="0" borderId="0" xfId="0" applyFont="1" applyBorder="1" applyAlignment="1">
      <alignment horizontal="center"/>
    </xf>
    <xf numFmtId="0" fontId="9" fillId="0" borderId="99" xfId="0" applyFont="1" applyBorder="1" applyAlignment="1">
      <alignment horizontal="center"/>
    </xf>
    <xf numFmtId="0" fontId="9" fillId="0" borderId="28" xfId="0" applyFont="1" applyBorder="1" applyAlignment="1">
      <alignment horizontal="center"/>
    </xf>
    <xf numFmtId="0" fontId="9" fillId="0" borderId="55" xfId="0" applyFont="1" applyBorder="1" applyAlignment="1">
      <alignment horizontal="center"/>
    </xf>
    <xf numFmtId="0" fontId="9" fillId="0" borderId="31" xfId="0" applyFont="1" applyBorder="1" applyAlignment="1">
      <alignment horizontal="center"/>
    </xf>
    <xf numFmtId="0" fontId="0" fillId="0" borderId="22" xfId="0" applyFont="1" applyBorder="1" applyAlignment="1">
      <alignment horizontal="left" vertical="top"/>
    </xf>
    <xf numFmtId="0" fontId="0" fillId="0" borderId="26" xfId="0" applyFont="1" applyBorder="1" applyAlignment="1">
      <alignment horizontal="left" vertical="top"/>
    </xf>
    <xf numFmtId="0" fontId="9" fillId="0" borderId="37" xfId="0" applyFont="1" applyBorder="1" applyAlignment="1">
      <alignment horizontal="left"/>
    </xf>
    <xf numFmtId="0" fontId="9" fillId="0" borderId="0" xfId="0" applyFont="1" applyBorder="1" applyAlignment="1">
      <alignment horizontal="left"/>
    </xf>
    <xf numFmtId="0" fontId="9" fillId="0" borderId="99" xfId="0" applyFont="1" applyBorder="1" applyAlignment="1">
      <alignment horizontal="left"/>
    </xf>
    <xf numFmtId="0" fontId="9" fillId="0" borderId="28" xfId="0" applyFont="1" applyBorder="1" applyAlignment="1">
      <alignment horizontal="left"/>
    </xf>
    <xf numFmtId="0" fontId="9" fillId="0" borderId="55" xfId="0" applyFont="1" applyBorder="1" applyAlignment="1">
      <alignment horizontal="left"/>
    </xf>
    <xf numFmtId="0" fontId="9" fillId="0" borderId="31" xfId="0" applyFont="1" applyBorder="1" applyAlignment="1">
      <alignment horizontal="left"/>
    </xf>
    <xf numFmtId="0" fontId="7" fillId="0" borderId="0" xfId="0" applyFont="1"/>
    <xf numFmtId="49" fontId="22" fillId="0" borderId="0" xfId="0" applyNumberFormat="1" applyFont="1" applyAlignment="1">
      <alignment vertical="center"/>
    </xf>
    <xf numFmtId="49" fontId="17" fillId="0" borderId="0" xfId="0" applyNumberFormat="1" applyFont="1" applyAlignment="1">
      <alignment vertical="center"/>
    </xf>
    <xf numFmtId="49" fontId="24" fillId="0" borderId="0" xfId="0" applyNumberFormat="1" applyFont="1" applyAlignment="1">
      <alignment vertical="center"/>
    </xf>
    <xf numFmtId="49" fontId="17" fillId="0" borderId="0" xfId="0" applyNumberFormat="1" applyFont="1" applyAlignment="1">
      <alignment horizontal="right" vertical="center"/>
    </xf>
    <xf numFmtId="49" fontId="17" fillId="0" borderId="0" xfId="0" applyNumberFormat="1" applyFont="1" applyAlignment="1">
      <alignment horizontal="left" vertical="center"/>
    </xf>
    <xf numFmtId="49" fontId="17" fillId="0" borderId="0" xfId="0" applyNumberFormat="1" applyFont="1" applyAlignment="1">
      <alignment horizontal="center" vertical="center"/>
    </xf>
    <xf numFmtId="49" fontId="19" fillId="0" borderId="90" xfId="0" applyNumberFormat="1" applyFont="1" applyBorder="1" applyAlignment="1">
      <alignment vertical="center"/>
    </xf>
    <xf numFmtId="49" fontId="19" fillId="0" borderId="61" xfId="0" applyNumberFormat="1" applyFont="1" applyBorder="1" applyAlignment="1">
      <alignment vertical="center"/>
    </xf>
    <xf numFmtId="49" fontId="19" fillId="0" borderId="111" xfId="0" applyNumberFormat="1" applyFont="1" applyBorder="1" applyAlignment="1">
      <alignment vertical="center"/>
    </xf>
    <xf numFmtId="49" fontId="19" fillId="0" borderId="112" xfId="0" applyNumberFormat="1" applyFont="1" applyBorder="1" applyAlignment="1">
      <alignment vertical="center"/>
    </xf>
    <xf numFmtId="49" fontId="19" fillId="0" borderId="0" xfId="0" applyNumberFormat="1" applyFont="1" applyBorder="1" applyAlignment="1">
      <alignment vertical="center"/>
    </xf>
    <xf numFmtId="49" fontId="19" fillId="0" borderId="68" xfId="0" applyNumberFormat="1" applyFont="1" applyBorder="1" applyAlignment="1">
      <alignment vertical="center"/>
    </xf>
    <xf numFmtId="49" fontId="19" fillId="0" borderId="50" xfId="0" applyNumberFormat="1" applyFont="1" applyBorder="1" applyAlignment="1">
      <alignment vertical="center"/>
    </xf>
    <xf numFmtId="49" fontId="19" fillId="0" borderId="51" xfId="0" applyNumberFormat="1" applyFont="1" applyBorder="1" applyAlignment="1">
      <alignment vertical="center"/>
    </xf>
    <xf numFmtId="49" fontId="19" fillId="0" borderId="50" xfId="0" applyNumberFormat="1" applyFont="1" applyBorder="1" applyAlignment="1">
      <alignment vertical="center"/>
    </xf>
    <xf numFmtId="49" fontId="19" fillId="0" borderId="51" xfId="0" applyNumberFormat="1" applyFont="1" applyBorder="1" applyAlignment="1">
      <alignment vertical="center"/>
    </xf>
    <xf numFmtId="49" fontId="19" fillId="0" borderId="86" xfId="0" applyNumberFormat="1" applyFont="1" applyBorder="1" applyAlignment="1">
      <alignment horizontal="left" vertical="center"/>
    </xf>
    <xf numFmtId="49" fontId="19" fillId="0" borderId="55" xfId="0" applyNumberFormat="1" applyFont="1" applyBorder="1" applyAlignment="1">
      <alignment horizontal="left" vertical="center"/>
    </xf>
    <xf numFmtId="49" fontId="19" fillId="0" borderId="56" xfId="0" applyNumberFormat="1" applyFont="1" applyBorder="1" applyAlignment="1">
      <alignment horizontal="left" vertical="center"/>
    </xf>
    <xf numFmtId="49" fontId="19" fillId="0" borderId="91" xfId="0" applyNumberFormat="1" applyFont="1" applyBorder="1" applyAlignment="1">
      <alignment vertical="center"/>
    </xf>
    <xf numFmtId="49" fontId="19" fillId="0" borderId="94" xfId="0" applyNumberFormat="1" applyFont="1" applyBorder="1" applyAlignment="1">
      <alignment vertical="center"/>
    </xf>
    <xf numFmtId="49" fontId="19" fillId="0" borderId="0" xfId="0" applyNumberFormat="1" applyFont="1" applyAlignment="1">
      <alignment horizontal="right" vertical="center"/>
    </xf>
    <xf numFmtId="49" fontId="19" fillId="0" borderId="0" xfId="0" applyNumberFormat="1" applyFont="1" applyAlignment="1">
      <alignment horizontal="center" vertical="top"/>
    </xf>
    <xf numFmtId="49" fontId="25" fillId="0" borderId="0" xfId="0" applyNumberFormat="1" applyFont="1" applyAlignment="1">
      <alignment vertical="center"/>
    </xf>
    <xf numFmtId="49" fontId="19" fillId="0" borderId="0" xfId="0" applyNumberFormat="1" applyFont="1" applyAlignment="1">
      <alignment vertical="center"/>
    </xf>
    <xf numFmtId="49" fontId="19" fillId="0" borderId="0" xfId="0" applyNumberFormat="1" applyFont="1" applyAlignment="1">
      <alignment vertical="top"/>
    </xf>
    <xf numFmtId="49" fontId="23" fillId="0" borderId="0" xfId="0" applyNumberFormat="1" applyFont="1" applyAlignment="1">
      <alignment vertical="center"/>
    </xf>
    <xf numFmtId="0" fontId="26" fillId="0" borderId="0" xfId="0" applyFont="1" applyAlignment="1">
      <alignment horizontal="center"/>
    </xf>
    <xf numFmtId="0" fontId="8" fillId="0" borderId="67" xfId="0" applyFont="1" applyBorder="1"/>
    <xf numFmtId="0" fontId="0" fillId="0" borderId="0" xfId="0" applyFont="1" applyBorder="1"/>
    <xf numFmtId="0" fontId="0" fillId="0" borderId="68" xfId="0" applyFont="1" applyBorder="1"/>
    <xf numFmtId="0" fontId="0" fillId="0" borderId="91" xfId="0" applyFont="1" applyBorder="1"/>
    <xf numFmtId="0" fontId="0" fillId="0" borderId="94" xfId="0" applyFont="1" applyBorder="1"/>
    <xf numFmtId="0" fontId="8" fillId="0" borderId="0" xfId="0" applyFont="1"/>
    <xf numFmtId="0" fontId="17" fillId="0" borderId="0" xfId="0" applyFont="1" applyAlignment="1">
      <alignment horizontal="center"/>
    </xf>
    <xf numFmtId="0" fontId="19" fillId="0" borderId="0" xfId="0" applyFont="1" applyBorder="1"/>
    <xf numFmtId="0" fontId="17" fillId="0" borderId="0" xfId="0" applyFont="1" applyBorder="1" applyAlignment="1">
      <alignment horizontal="center"/>
    </xf>
    <xf numFmtId="0" fontId="27" fillId="0" borderId="0" xfId="2" applyNumberFormat="1" applyFont="1" applyAlignment="1"/>
    <xf numFmtId="0" fontId="27" fillId="0" borderId="0" xfId="2" applyNumberFormat="1" applyFont="1" applyAlignment="1">
      <alignment vertical="center"/>
    </xf>
    <xf numFmtId="0" fontId="27" fillId="0" borderId="0" xfId="2" applyNumberFormat="1" applyFont="1" applyAlignment="1">
      <alignment horizontal="center"/>
    </xf>
    <xf numFmtId="0" fontId="27" fillId="0" borderId="0" xfId="2" applyNumberFormat="1" applyFont="1" applyAlignment="1">
      <alignment horizontal="right"/>
    </xf>
    <xf numFmtId="0" fontId="28" fillId="0" borderId="0" xfId="2" applyNumberFormat="1" applyFont="1" applyAlignment="1"/>
    <xf numFmtId="0" fontId="27" fillId="0" borderId="37" xfId="2" applyNumberFormat="1" applyFont="1" applyBorder="1" applyAlignment="1">
      <alignment vertical="center"/>
    </xf>
    <xf numFmtId="0" fontId="27" fillId="0" borderId="0" xfId="2" applyNumberFormat="1" applyFont="1" applyBorder="1" applyAlignment="1">
      <alignment vertical="center"/>
    </xf>
    <xf numFmtId="0" fontId="27" fillId="0" borderId="0" xfId="2" applyNumberFormat="1" applyFont="1" applyBorder="1" applyAlignment="1"/>
    <xf numFmtId="0" fontId="27" fillId="0" borderId="99" xfId="2" applyNumberFormat="1" applyFont="1" applyBorder="1" applyAlignment="1"/>
    <xf numFmtId="0" fontId="27" fillId="0" borderId="37" xfId="2" applyNumberFormat="1" applyFont="1" applyBorder="1" applyAlignment="1">
      <alignment horizontal="center" vertical="center"/>
    </xf>
    <xf numFmtId="0" fontId="28" fillId="0" borderId="0" xfId="2" applyNumberFormat="1" applyFont="1" applyBorder="1" applyAlignment="1">
      <alignment horizontal="left" vertical="center" indent="2"/>
    </xf>
    <xf numFmtId="0" fontId="28" fillId="0" borderId="0" xfId="2" applyNumberFormat="1" applyFont="1" applyBorder="1" applyAlignment="1">
      <alignment horizontal="left" indent="2"/>
    </xf>
    <xf numFmtId="0" fontId="28" fillId="0" borderId="99" xfId="2" applyNumberFormat="1" applyFont="1" applyBorder="1" applyAlignment="1">
      <alignment horizontal="left" indent="2"/>
    </xf>
    <xf numFmtId="0" fontId="28" fillId="0" borderId="0" xfId="2" applyNumberFormat="1" applyFont="1" applyBorder="1" applyAlignment="1">
      <alignment horizontal="left" vertical="top" indent="2"/>
    </xf>
    <xf numFmtId="0" fontId="28" fillId="0" borderId="99" xfId="2" applyNumberFormat="1" applyFont="1" applyBorder="1" applyAlignment="1">
      <alignment horizontal="left" vertical="top" indent="2"/>
    </xf>
    <xf numFmtId="0" fontId="30" fillId="0" borderId="37" xfId="2" applyNumberFormat="1" applyFont="1" applyBorder="1" applyAlignment="1">
      <alignment horizontal="center" vertical="center"/>
    </xf>
    <xf numFmtId="0" fontId="27" fillId="0" borderId="37" xfId="2" applyNumberFormat="1" applyFont="1" applyBorder="1" applyAlignment="1">
      <alignment horizontal="center" vertical="top"/>
    </xf>
    <xf numFmtId="0" fontId="28" fillId="0" borderId="0" xfId="2" applyNumberFormat="1" applyFont="1" applyBorder="1" applyAlignment="1">
      <alignment horizontal="left" vertical="center"/>
    </xf>
    <xf numFmtId="0" fontId="28" fillId="0" borderId="99" xfId="2" applyNumberFormat="1" applyFont="1" applyBorder="1" applyAlignment="1">
      <alignment horizontal="left" vertical="center"/>
    </xf>
    <xf numFmtId="0" fontId="27" fillId="0" borderId="37" xfId="2" applyNumberFormat="1" applyFont="1" applyBorder="1" applyAlignment="1">
      <alignment horizontal="center" vertical="top" wrapText="1"/>
    </xf>
    <xf numFmtId="0" fontId="27" fillId="0" borderId="28" xfId="2" applyNumberFormat="1" applyFont="1" applyBorder="1" applyAlignment="1">
      <alignment horizontal="center" vertical="center"/>
    </xf>
    <xf numFmtId="0" fontId="6" fillId="0" borderId="22" xfId="0" applyFont="1" applyBorder="1" applyAlignment="1">
      <alignment vertical="center"/>
    </xf>
    <xf numFmtId="0" fontId="6" fillId="0" borderId="50" xfId="0" applyFont="1" applyBorder="1" applyAlignment="1">
      <alignment vertical="center"/>
    </xf>
    <xf numFmtId="0" fontId="6" fillId="0" borderId="26" xfId="0" applyFont="1" applyBorder="1" applyAlignment="1">
      <alignment vertical="center"/>
    </xf>
    <xf numFmtId="0" fontId="17" fillId="0" borderId="0" xfId="0" applyFont="1" applyBorder="1" applyAlignment="1">
      <alignment horizontal="center" vertical="center"/>
    </xf>
    <xf numFmtId="0" fontId="6" fillId="0" borderId="0" xfId="0" applyFont="1" applyBorder="1" applyAlignment="1">
      <alignment horizontal="center" vertical="center"/>
    </xf>
    <xf numFmtId="0" fontId="6" fillId="0" borderId="50" xfId="0" applyFont="1" applyBorder="1" applyAlignment="1">
      <alignment horizontal="left"/>
    </xf>
    <xf numFmtId="0" fontId="19" fillId="0" borderId="0" xfId="0" applyFont="1" applyAlignment="1">
      <alignment vertical="center"/>
    </xf>
    <xf numFmtId="0" fontId="6" fillId="0" borderId="0" xfId="0" applyFont="1" applyAlignment="1">
      <alignment vertical="center"/>
    </xf>
    <xf numFmtId="0" fontId="19" fillId="0" borderId="0" xfId="0" applyFont="1" applyBorder="1" applyAlignment="1">
      <alignment vertical="center" wrapText="1"/>
    </xf>
    <xf numFmtId="0" fontId="6" fillId="0" borderId="0" xfId="0" applyFont="1" applyBorder="1" applyAlignment="1">
      <alignment vertical="center"/>
    </xf>
    <xf numFmtId="0" fontId="0" fillId="0" borderId="0" xfId="2" applyNumberFormat="1" applyFont="1" applyAlignment="1"/>
    <xf numFmtId="0" fontId="11" fillId="0" borderId="0" xfId="2" applyNumberFormat="1" applyFont="1" applyAlignment="1"/>
    <xf numFmtId="0" fontId="26" fillId="0" borderId="0" xfId="2" applyNumberFormat="1" applyFont="1" applyAlignment="1">
      <alignment horizontal="center"/>
    </xf>
    <xf numFmtId="0" fontId="0" fillId="0" borderId="118" xfId="2" applyNumberFormat="1" applyFont="1" applyBorder="1" applyAlignment="1"/>
    <xf numFmtId="0" fontId="0" fillId="0" borderId="90" xfId="2" applyNumberFormat="1" applyFont="1" applyBorder="1" applyAlignment="1"/>
    <xf numFmtId="0" fontId="0" fillId="0" borderId="108" xfId="2" applyNumberFormat="1" applyFont="1" applyBorder="1" applyAlignment="1"/>
    <xf numFmtId="0" fontId="0" fillId="5" borderId="67" xfId="2" applyNumberFormat="1" applyFont="1" applyFill="1" applyBorder="1" applyAlignment="1">
      <alignment horizontal="center"/>
    </xf>
    <xf numFmtId="0" fontId="0" fillId="5" borderId="0" xfId="2" applyNumberFormat="1" applyFont="1" applyFill="1" applyBorder="1" applyAlignment="1"/>
    <xf numFmtId="0" fontId="0" fillId="5" borderId="0" xfId="2" applyNumberFormat="1" applyFont="1" applyFill="1" applyBorder="1" applyAlignment="1">
      <alignment horizontal="center"/>
    </xf>
    <xf numFmtId="0" fontId="0" fillId="5" borderId="68" xfId="2" applyNumberFormat="1" applyFont="1" applyFill="1" applyBorder="1" applyAlignment="1"/>
    <xf numFmtId="0" fontId="0" fillId="0" borderId="67" xfId="2" applyNumberFormat="1" applyFont="1" applyBorder="1" applyAlignment="1"/>
    <xf numFmtId="0" fontId="0" fillId="0" borderId="0" xfId="2" applyNumberFormat="1" applyFont="1" applyBorder="1" applyAlignment="1"/>
    <xf numFmtId="0" fontId="0" fillId="0" borderId="0" xfId="2" applyNumberFormat="1" applyFont="1" applyBorder="1" applyAlignment="1">
      <alignment horizontal="center"/>
    </xf>
    <xf numFmtId="0" fontId="0" fillId="0" borderId="68" xfId="2" applyNumberFormat="1" applyFont="1" applyBorder="1" applyAlignment="1"/>
    <xf numFmtId="0" fontId="0" fillId="0" borderId="1" xfId="2" applyNumberFormat="1" applyFont="1" applyBorder="1" applyAlignment="1">
      <alignment horizontal="center" vertical="center"/>
    </xf>
    <xf numFmtId="0" fontId="0" fillId="0" borderId="67" xfId="2" applyNumberFormat="1" applyFont="1" applyBorder="1" applyAlignment="1">
      <alignment horizontal="right"/>
    </xf>
    <xf numFmtId="0" fontId="0" fillId="0" borderId="67" xfId="2" applyNumberFormat="1" applyFont="1" applyBorder="1" applyAlignment="1">
      <alignment horizontal="center"/>
    </xf>
    <xf numFmtId="0" fontId="0" fillId="0" borderId="0" xfId="2" applyNumberFormat="1" applyFont="1" applyBorder="1" applyAlignment="1">
      <alignment vertical="center"/>
    </xf>
    <xf numFmtId="0" fontId="0" fillId="0" borderId="103" xfId="2" applyNumberFormat="1" applyFont="1" applyBorder="1" applyAlignment="1"/>
    <xf numFmtId="0" fontId="0" fillId="0" borderId="91" xfId="2" applyNumberFormat="1" applyFont="1" applyBorder="1" applyAlignment="1"/>
    <xf numFmtId="0" fontId="0" fillId="0" borderId="94" xfId="2" applyNumberFormat="1" applyFont="1" applyBorder="1" applyAlignment="1"/>
    <xf numFmtId="0" fontId="32" fillId="0" borderId="0" xfId="0" applyFont="1" applyAlignment="1">
      <alignment vertical="center"/>
    </xf>
    <xf numFmtId="0" fontId="33" fillId="0" borderId="0" xfId="0" applyFont="1" applyAlignment="1">
      <alignment vertical="center"/>
    </xf>
    <xf numFmtId="0" fontId="32" fillId="0" borderId="18" xfId="0" applyFont="1" applyBorder="1" applyAlignment="1">
      <alignment vertical="center"/>
    </xf>
    <xf numFmtId="0" fontId="32" fillId="0" borderId="1" xfId="0" applyFont="1" applyBorder="1" applyAlignment="1">
      <alignment horizontal="center" vertical="center"/>
    </xf>
    <xf numFmtId="0" fontId="32" fillId="0" borderId="0" xfId="0" applyFont="1" applyBorder="1" applyAlignment="1">
      <alignment vertical="top" wrapText="1"/>
    </xf>
    <xf numFmtId="0" fontId="32" fillId="0" borderId="0" xfId="0" applyFont="1" applyBorder="1" applyAlignment="1">
      <alignment vertical="center"/>
    </xf>
    <xf numFmtId="0" fontId="32" fillId="0" borderId="99" xfId="0" applyFont="1" applyBorder="1" applyAlignment="1">
      <alignment vertical="center"/>
    </xf>
    <xf numFmtId="0" fontId="32" fillId="0" borderId="55" xfId="0" applyFont="1" applyBorder="1" applyAlignment="1">
      <alignment vertical="top" wrapText="1"/>
    </xf>
    <xf numFmtId="0" fontId="32" fillId="0" borderId="55" xfId="0" applyFont="1" applyBorder="1" applyAlignment="1">
      <alignment vertical="center"/>
    </xf>
    <xf numFmtId="0" fontId="32" fillId="0" borderId="31" xfId="0" applyFont="1" applyBorder="1" applyAlignment="1">
      <alignment vertical="center"/>
    </xf>
    <xf numFmtId="0" fontId="32" fillId="0" borderId="69" xfId="0" applyFont="1" applyBorder="1" applyAlignment="1">
      <alignment horizontal="center" vertical="center"/>
    </xf>
    <xf numFmtId="0" fontId="34" fillId="0" borderId="0" xfId="0" applyFont="1" applyAlignment="1">
      <alignment horizontal="left" vertical="center" indent="2"/>
    </xf>
    <xf numFmtId="0" fontId="32" fillId="0" borderId="18" xfId="0" applyFont="1" applyBorder="1" applyAlignment="1">
      <alignment horizontal="center" vertical="center"/>
    </xf>
    <xf numFmtId="0" fontId="32" fillId="0" borderId="1" xfId="0" applyFont="1" applyBorder="1" applyAlignment="1">
      <alignment vertical="center"/>
    </xf>
    <xf numFmtId="0" fontId="32" fillId="0" borderId="69" xfId="0" applyFont="1" applyBorder="1" applyAlignment="1">
      <alignment vertical="center"/>
    </xf>
    <xf numFmtId="0" fontId="32" fillId="0" borderId="27" xfId="0" applyFont="1" applyBorder="1" applyAlignment="1">
      <alignment horizontal="center" vertical="center"/>
    </xf>
    <xf numFmtId="0" fontId="20" fillId="0" borderId="0" xfId="0" applyFont="1" applyAlignment="1">
      <alignment horizontal="center"/>
    </xf>
    <xf numFmtId="0" fontId="35" fillId="0" borderId="0" xfId="0" applyFont="1" applyAlignment="1">
      <alignment horizontal="justify" vertical="center"/>
    </xf>
    <xf numFmtId="0" fontId="36" fillId="0" borderId="107" xfId="0" applyFont="1" applyBorder="1" applyAlignment="1">
      <alignment horizontal="justify" vertical="center" wrapText="1"/>
    </xf>
    <xf numFmtId="0" fontId="36" fillId="0" borderId="119" xfId="0" applyFont="1" applyBorder="1" applyAlignment="1">
      <alignment horizontal="justify" vertical="center" wrapText="1"/>
    </xf>
    <xf numFmtId="0" fontId="36" fillId="0" borderId="120" xfId="0" applyFont="1" applyBorder="1" applyAlignment="1">
      <alignment horizontal="justify" vertical="center" wrapText="1"/>
    </xf>
    <xf numFmtId="0" fontId="17" fillId="0" borderId="0" xfId="2" applyNumberFormat="1" applyFont="1" applyAlignment="1">
      <alignment vertical="center" textRotation="255" shrinkToFit="1"/>
    </xf>
    <xf numFmtId="0" fontId="17" fillId="0" borderId="0" xfId="2" applyNumberFormat="1" applyFont="1" applyAlignment="1">
      <alignment vertical="center"/>
    </xf>
    <xf numFmtId="0" fontId="1" fillId="0" borderId="0" xfId="1" applyFont="1" applyBorder="1" applyAlignment="1" applyProtection="1">
      <alignment vertical="center"/>
    </xf>
    <xf numFmtId="0" fontId="17" fillId="0" borderId="0" xfId="2" applyNumberFormat="1" applyFont="1" applyAlignment="1">
      <alignment horizontal="right" vertical="center"/>
    </xf>
    <xf numFmtId="0" fontId="17" fillId="0" borderId="0" xfId="2" applyNumberFormat="1" applyFont="1" applyAlignment="1">
      <alignment vertical="center"/>
    </xf>
    <xf numFmtId="0" fontId="17" fillId="0" borderId="0" xfId="2" applyNumberFormat="1" applyFont="1" applyAlignment="1">
      <alignment horizontal="distributed" vertical="center"/>
    </xf>
    <xf numFmtId="0" fontId="17" fillId="0" borderId="0" xfId="2" applyNumberFormat="1" applyFont="1" applyBorder="1" applyAlignment="1">
      <alignment horizontal="right" vertical="center"/>
    </xf>
    <xf numFmtId="0" fontId="17" fillId="0" borderId="0" xfId="2" applyNumberFormat="1" applyFont="1" applyAlignment="1">
      <alignment horizontal="left" vertical="center" textRotation="255" shrinkToFit="1"/>
    </xf>
    <xf numFmtId="0" fontId="17" fillId="0" borderId="0" xfId="2" applyNumberFormat="1" applyFont="1" applyAlignment="1">
      <alignment horizontal="left" vertical="top" wrapText="1"/>
    </xf>
    <xf numFmtId="0" fontId="6" fillId="0" borderId="0" xfId="2" applyNumberFormat="1" applyFont="1" applyBorder="1" applyAlignment="1">
      <alignment horizontal="left" vertical="center"/>
    </xf>
    <xf numFmtId="0" fontId="6" fillId="0" borderId="0" xfId="2" applyNumberFormat="1" applyFont="1" applyBorder="1" applyAlignment="1">
      <alignment vertical="center"/>
    </xf>
    <xf numFmtId="0" fontId="6" fillId="0" borderId="0" xfId="2" applyNumberFormat="1" applyFont="1" applyBorder="1" applyAlignment="1">
      <alignment horizontal="center" vertical="center" shrinkToFit="1"/>
    </xf>
    <xf numFmtId="0" fontId="6" fillId="0" borderId="91" xfId="2" applyNumberFormat="1" applyFont="1" applyBorder="1" applyAlignment="1">
      <alignment horizontal="center" vertical="center" shrinkToFit="1"/>
    </xf>
    <xf numFmtId="0" fontId="6" fillId="0" borderId="91" xfId="2" applyNumberFormat="1" applyFont="1" applyBorder="1" applyAlignment="1">
      <alignment vertical="center"/>
    </xf>
    <xf numFmtId="0" fontId="6" fillId="6" borderId="79" xfId="2" applyNumberFormat="1" applyFont="1" applyFill="1" applyBorder="1" applyAlignment="1">
      <alignment horizontal="center" vertical="center" shrinkToFit="1"/>
    </xf>
    <xf numFmtId="0" fontId="0" fillId="0" borderId="0" xfId="2" applyNumberFormat="1" applyFont="1" applyAlignment="1">
      <alignment vertical="center"/>
    </xf>
    <xf numFmtId="0" fontId="70" fillId="0" borderId="0" xfId="2" applyNumberFormat="1" applyFont="1" applyAlignment="1" applyProtection="1">
      <alignment vertical="center"/>
    </xf>
    <xf numFmtId="0" fontId="11" fillId="0" borderId="0" xfId="2" applyNumberFormat="1" applyFont="1" applyAlignment="1" applyProtection="1">
      <alignment vertical="center"/>
    </xf>
    <xf numFmtId="0" fontId="20" fillId="0" borderId="0" xfId="2" applyNumberFormat="1" applyFont="1" applyAlignment="1" applyProtection="1">
      <alignment vertical="center"/>
    </xf>
    <xf numFmtId="0" fontId="0" fillId="0" borderId="0" xfId="2" applyNumberFormat="1" applyFont="1" applyAlignment="1" applyProtection="1">
      <alignment vertical="center"/>
    </xf>
    <xf numFmtId="0" fontId="70" fillId="0" borderId="0" xfId="2" applyNumberFormat="1" applyFont="1" applyAlignment="1" applyProtection="1">
      <alignment horizontal="right" vertical="center"/>
    </xf>
    <xf numFmtId="0" fontId="20" fillId="0" borderId="0" xfId="2" applyNumberFormat="1" applyFont="1" applyAlignment="1" applyProtection="1">
      <alignment horizontal="center" vertical="center"/>
    </xf>
    <xf numFmtId="0" fontId="0" fillId="0" borderId="0" xfId="2" applyNumberFormat="1" applyFont="1" applyAlignment="1" applyProtection="1">
      <alignment horizontal="center" vertical="center"/>
    </xf>
    <xf numFmtId="0" fontId="70" fillId="0" borderId="0" xfId="2" applyNumberFormat="1" applyFont="1" applyAlignment="1" applyProtection="1">
      <alignment horizontal="center" vertical="center"/>
    </xf>
    <xf numFmtId="0" fontId="20" fillId="0" borderId="0" xfId="2" applyNumberFormat="1" applyFont="1" applyAlignment="1" applyProtection="1">
      <alignment horizontal="center" vertical="center" shrinkToFit="1"/>
    </xf>
    <xf numFmtId="0" fontId="0" fillId="7" borderId="1" xfId="2" applyNumberFormat="1" applyFont="1" applyFill="1" applyBorder="1" applyAlignment="1" applyProtection="1">
      <alignment horizontal="center" vertical="center"/>
    </xf>
    <xf numFmtId="0" fontId="70" fillId="7" borderId="32" xfId="2" applyNumberFormat="1" applyFont="1" applyFill="1" applyBorder="1" applyAlignment="1" applyProtection="1">
      <alignment vertical="center"/>
    </xf>
    <xf numFmtId="0" fontId="0" fillId="7" borderId="76" xfId="2" applyNumberFormat="1" applyFont="1" applyFill="1" applyBorder="1" applyAlignment="1" applyProtection="1">
      <alignment vertical="center"/>
    </xf>
    <xf numFmtId="0" fontId="70" fillId="7" borderId="76" xfId="2" applyNumberFormat="1" applyFont="1" applyFill="1" applyBorder="1" applyAlignment="1" applyProtection="1">
      <alignment vertical="center"/>
    </xf>
    <xf numFmtId="0" fontId="70" fillId="7" borderId="100" xfId="2" applyNumberFormat="1" applyFont="1" applyFill="1" applyBorder="1" applyAlignment="1" applyProtection="1">
      <alignment vertical="center"/>
    </xf>
    <xf numFmtId="0" fontId="70" fillId="7" borderId="131" xfId="2" applyNumberFormat="1" applyFont="1" applyFill="1" applyBorder="1" applyAlignment="1" applyProtection="1">
      <alignment vertical="center"/>
    </xf>
    <xf numFmtId="0" fontId="0" fillId="7" borderId="131" xfId="2" applyNumberFormat="1" applyFont="1" applyFill="1" applyBorder="1" applyAlignment="1" applyProtection="1">
      <alignment vertical="center"/>
    </xf>
    <xf numFmtId="0" fontId="70" fillId="7" borderId="46" xfId="2" applyNumberFormat="1" applyFont="1" applyFill="1" applyBorder="1" applyAlignment="1" applyProtection="1">
      <alignment vertical="center"/>
    </xf>
    <xf numFmtId="0" fontId="0" fillId="7" borderId="27" xfId="2" applyNumberFormat="1" applyFont="1" applyFill="1" applyBorder="1" applyAlignment="1" applyProtection="1">
      <alignment horizontal="center" vertical="center"/>
    </xf>
    <xf numFmtId="0" fontId="0" fillId="7" borderId="28" xfId="2" applyNumberFormat="1" applyFont="1" applyFill="1" applyBorder="1" applyAlignment="1" applyProtection="1">
      <alignment horizontal="center" vertical="center"/>
    </xf>
    <xf numFmtId="0" fontId="0" fillId="7" borderId="58" xfId="2" applyNumberFormat="1" applyFont="1" applyFill="1" applyBorder="1" applyAlignment="1" applyProtection="1">
      <alignment horizontal="center" vertical="center"/>
    </xf>
    <xf numFmtId="0" fontId="0" fillId="7" borderId="28" xfId="2" applyNumberFormat="1" applyFont="1" applyFill="1" applyBorder="1" applyAlignment="1" applyProtection="1">
      <alignment horizontal="left" vertical="center"/>
    </xf>
    <xf numFmtId="0" fontId="0" fillId="7" borderId="132" xfId="2" applyNumberFormat="1" applyFont="1" applyFill="1" applyBorder="1" applyAlignment="1" applyProtection="1">
      <alignment horizontal="center" vertical="center"/>
    </xf>
    <xf numFmtId="0" fontId="70" fillId="0" borderId="27" xfId="2" applyNumberFormat="1" applyFont="1" applyBorder="1" applyAlignment="1" applyProtection="1">
      <alignment horizontal="center" vertical="center"/>
    </xf>
    <xf numFmtId="0" fontId="70" fillId="0" borderId="28" xfId="2" applyNumberFormat="1" applyFont="1" applyBorder="1" applyAlignment="1" applyProtection="1">
      <alignment horizontal="center" vertical="center"/>
    </xf>
    <xf numFmtId="0" fontId="70" fillId="0" borderId="57" xfId="2" applyNumberFormat="1" applyFont="1" applyBorder="1" applyAlignment="1" applyProtection="1">
      <alignment horizontal="center" vertical="center"/>
    </xf>
    <xf numFmtId="0" fontId="70" fillId="0" borderId="1" xfId="2" applyNumberFormat="1" applyFont="1" applyBorder="1" applyAlignment="1" applyProtection="1">
      <alignment horizontal="center" vertical="center"/>
    </xf>
    <xf numFmtId="0" fontId="70" fillId="0" borderId="56" xfId="2" applyNumberFormat="1" applyFont="1" applyBorder="1" applyAlignment="1" applyProtection="1">
      <alignment horizontal="center" vertical="center"/>
    </xf>
    <xf numFmtId="0" fontId="0" fillId="7" borderId="32" xfId="2" applyNumberFormat="1" applyFont="1" applyFill="1" applyBorder="1" applyAlignment="1" applyProtection="1">
      <alignment horizontal="left" vertical="center"/>
    </xf>
    <xf numFmtId="38" fontId="0" fillId="0" borderId="1" xfId="2" applyNumberFormat="1" applyFont="1" applyBorder="1" applyAlignment="1" applyProtection="1">
      <alignment horizontal="center" vertical="center"/>
    </xf>
    <xf numFmtId="38" fontId="0" fillId="0" borderId="32" xfId="2" applyNumberFormat="1" applyFont="1" applyBorder="1" applyAlignment="1" applyProtection="1">
      <alignment horizontal="center" vertical="center"/>
    </xf>
    <xf numFmtId="38" fontId="0" fillId="0" borderId="58" xfId="2" applyNumberFormat="1" applyFont="1" applyBorder="1" applyAlignment="1" applyProtection="1">
      <alignment horizontal="center" vertical="center"/>
    </xf>
    <xf numFmtId="38" fontId="11" fillId="0" borderId="32" xfId="2" applyNumberFormat="1" applyFont="1" applyBorder="1" applyAlignment="1" applyProtection="1">
      <alignment horizontal="right" vertical="center"/>
    </xf>
    <xf numFmtId="0" fontId="0" fillId="0" borderId="77" xfId="2" applyNumberFormat="1" applyFont="1" applyBorder="1" applyAlignment="1" applyProtection="1">
      <alignment horizontal="center" vertical="center"/>
    </xf>
    <xf numFmtId="0" fontId="70" fillId="0" borderId="32" xfId="2" applyNumberFormat="1" applyFont="1" applyBorder="1" applyAlignment="1" applyProtection="1">
      <alignment horizontal="center" vertical="center"/>
    </xf>
    <xf numFmtId="0" fontId="70" fillId="0" borderId="58" xfId="2" applyNumberFormat="1" applyFont="1" applyBorder="1" applyAlignment="1" applyProtection="1">
      <alignment horizontal="center" vertical="center"/>
      <protection locked="0"/>
    </xf>
    <xf numFmtId="0" fontId="70" fillId="0" borderId="1" xfId="2" applyNumberFormat="1" applyFont="1" applyBorder="1" applyAlignment="1" applyProtection="1">
      <alignment horizontal="center" vertical="center"/>
      <protection locked="0"/>
    </xf>
    <xf numFmtId="0" fontId="70" fillId="0" borderId="18" xfId="2" applyNumberFormat="1" applyFont="1" applyBorder="1" applyAlignment="1" applyProtection="1">
      <alignment horizontal="center" vertical="center"/>
      <protection locked="0"/>
    </xf>
    <xf numFmtId="0" fontId="11" fillId="0" borderId="32" xfId="2" applyNumberFormat="1" applyFont="1" applyBorder="1" applyAlignment="1" applyProtection="1">
      <alignment horizontal="right" vertical="center"/>
    </xf>
    <xf numFmtId="0" fontId="70" fillId="0" borderId="133" xfId="2" applyNumberFormat="1" applyFont="1" applyBorder="1" applyAlignment="1" applyProtection="1">
      <alignment horizontal="left" vertical="center"/>
    </xf>
    <xf numFmtId="0" fontId="70" fillId="0" borderId="103" xfId="2" applyNumberFormat="1" applyFont="1" applyBorder="1" applyAlignment="1" applyProtection="1">
      <alignment vertical="center"/>
    </xf>
    <xf numFmtId="0" fontId="26" fillId="0" borderId="91" xfId="2" applyNumberFormat="1" applyFont="1" applyBorder="1" applyAlignment="1" applyProtection="1">
      <alignment vertical="center"/>
    </xf>
    <xf numFmtId="0" fontId="0" fillId="0" borderId="91" xfId="2" applyNumberFormat="1" applyFont="1" applyBorder="1" applyAlignment="1" applyProtection="1">
      <alignment vertical="center"/>
    </xf>
    <xf numFmtId="0" fontId="70" fillId="0" borderId="91" xfId="2" applyNumberFormat="1" applyFont="1" applyBorder="1" applyAlignment="1" applyProtection="1">
      <alignment vertical="center"/>
    </xf>
    <xf numFmtId="0" fontId="70" fillId="0" borderId="94" xfId="2" applyNumberFormat="1" applyFont="1" applyBorder="1" applyAlignment="1" applyProtection="1">
      <alignment vertical="center"/>
    </xf>
    <xf numFmtId="0" fontId="0" fillId="8" borderId="32" xfId="2" applyNumberFormat="1" applyFont="1" applyFill="1" applyBorder="1" applyAlignment="1" applyProtection="1">
      <alignment horizontal="left" vertical="center"/>
    </xf>
    <xf numFmtId="0" fontId="0" fillId="8" borderId="134" xfId="2" applyNumberFormat="1" applyFont="1" applyFill="1" applyBorder="1" applyAlignment="1" applyProtection="1">
      <alignment horizontal="center" vertical="center"/>
    </xf>
    <xf numFmtId="38" fontId="0" fillId="8" borderId="27" xfId="2" applyNumberFormat="1" applyFont="1" applyFill="1" applyBorder="1" applyAlignment="1" applyProtection="1">
      <alignment horizontal="center" vertical="center"/>
    </xf>
    <xf numFmtId="0" fontId="9" fillId="8" borderId="32" xfId="2" applyNumberFormat="1" applyFont="1" applyFill="1" applyBorder="1" applyAlignment="1" applyProtection="1">
      <alignment horizontal="left" vertical="center" wrapText="1"/>
    </xf>
    <xf numFmtId="0" fontId="8" fillId="8" borderId="132" xfId="2" applyNumberFormat="1" applyFont="1" applyFill="1" applyBorder="1" applyAlignment="1" applyProtection="1">
      <alignment horizontal="center" vertical="center" wrapText="1"/>
    </xf>
    <xf numFmtId="38" fontId="0" fillId="8" borderId="135" xfId="2" applyNumberFormat="1" applyFont="1" applyFill="1" applyBorder="1" applyAlignment="1" applyProtection="1">
      <alignment horizontal="right" vertical="center"/>
    </xf>
    <xf numFmtId="38" fontId="0" fillId="8" borderId="1" xfId="2" applyNumberFormat="1" applyFont="1" applyFill="1" applyBorder="1" applyAlignment="1" applyProtection="1">
      <alignment horizontal="center" vertical="center"/>
    </xf>
    <xf numFmtId="0" fontId="0" fillId="8" borderId="132" xfId="2" applyNumberFormat="1" applyFont="1" applyFill="1" applyBorder="1" applyAlignment="1" applyProtection="1">
      <alignment horizontal="center" vertical="center" wrapText="1"/>
    </xf>
    <xf numFmtId="0" fontId="0" fillId="8" borderId="135" xfId="2" applyNumberFormat="1" applyFont="1" applyFill="1" applyBorder="1" applyAlignment="1" applyProtection="1">
      <alignment horizontal="right" vertical="center"/>
    </xf>
    <xf numFmtId="0" fontId="0" fillId="8" borderId="1" xfId="2" applyNumberFormat="1" applyFont="1" applyFill="1" applyBorder="1" applyAlignment="1" applyProtection="1">
      <alignment horizontal="center" vertical="center"/>
    </xf>
    <xf numFmtId="0" fontId="70" fillId="0" borderId="0" xfId="2" applyNumberFormat="1" applyFont="1" applyAlignment="1" applyProtection="1">
      <alignment horizontal="left" vertical="center"/>
    </xf>
    <xf numFmtId="0" fontId="0" fillId="0" borderId="0" xfId="2" applyNumberFormat="1" applyFont="1" applyAlignment="1" applyProtection="1">
      <alignment horizontal="left" vertical="center"/>
    </xf>
    <xf numFmtId="0" fontId="0" fillId="0" borderId="0" xfId="2" applyNumberFormat="1" applyFont="1" applyBorder="1" applyAlignment="1" applyProtection="1">
      <alignment horizontal="left" vertical="center"/>
    </xf>
    <xf numFmtId="0" fontId="70" fillId="0" borderId="0" xfId="2" applyNumberFormat="1" applyFont="1" applyBorder="1" applyAlignment="1" applyProtection="1">
      <alignment horizontal="left" vertical="center"/>
    </xf>
    <xf numFmtId="0" fontId="0" fillId="0" borderId="0" xfId="2" applyNumberFormat="1" applyFont="1" applyBorder="1" applyAlignment="1" applyProtection="1">
      <alignment vertical="center"/>
    </xf>
    <xf numFmtId="0" fontId="70" fillId="0" borderId="0" xfId="2" applyNumberFormat="1" applyFont="1" applyBorder="1" applyAlignment="1" applyProtection="1">
      <alignment vertical="center" wrapText="1"/>
    </xf>
    <xf numFmtId="0" fontId="41" fillId="0" borderId="0" xfId="2" applyNumberFormat="1" applyFont="1" applyAlignment="1">
      <alignment vertical="center"/>
    </xf>
    <xf numFmtId="0" fontId="42" fillId="0" borderId="0" xfId="2" applyNumberFormat="1" applyFont="1" applyBorder="1" applyAlignment="1">
      <alignment horizontal="center" vertical="center"/>
    </xf>
    <xf numFmtId="0" fontId="43" fillId="0" borderId="0" xfId="2" applyNumberFormat="1" applyFont="1" applyAlignment="1"/>
    <xf numFmtId="0" fontId="41" fillId="6" borderId="1" xfId="2" applyNumberFormat="1" applyFont="1" applyFill="1" applyBorder="1" applyAlignment="1">
      <alignment horizontal="center" vertical="center"/>
    </xf>
    <xf numFmtId="0" fontId="41" fillId="0" borderId="1" xfId="2" applyNumberFormat="1" applyFont="1" applyBorder="1" applyAlignment="1">
      <alignment horizontal="center" vertical="center"/>
    </xf>
    <xf numFmtId="0" fontId="41" fillId="0" borderId="0" xfId="2" applyNumberFormat="1" applyFont="1" applyBorder="1" applyAlignment="1">
      <alignment horizontal="center" vertical="center"/>
    </xf>
    <xf numFmtId="0" fontId="41" fillId="0" borderId="0" xfId="2" applyNumberFormat="1" applyFont="1" applyBorder="1" applyAlignment="1">
      <alignment vertical="center"/>
    </xf>
    <xf numFmtId="0" fontId="45" fillId="0" borderId="0" xfId="2" applyNumberFormat="1" applyFont="1" applyAlignment="1">
      <alignment vertical="center"/>
    </xf>
    <xf numFmtId="0" fontId="33" fillId="0" borderId="0" xfId="2" applyNumberFormat="1" applyFont="1" applyBorder="1" applyAlignment="1">
      <alignment horizontal="center" vertical="center" wrapText="1"/>
    </xf>
    <xf numFmtId="0" fontId="33" fillId="6" borderId="136" xfId="2" applyNumberFormat="1" applyFont="1" applyFill="1" applyBorder="1" applyAlignment="1">
      <alignment horizontal="center" vertical="center"/>
    </xf>
    <xf numFmtId="0" fontId="33" fillId="6" borderId="137" xfId="2" applyNumberFormat="1" applyFont="1" applyFill="1" applyBorder="1" applyAlignment="1">
      <alignment horizontal="center" vertical="center"/>
    </xf>
    <xf numFmtId="0" fontId="33" fillId="6" borderId="132" xfId="2" applyNumberFormat="1" applyFont="1" applyFill="1" applyBorder="1" applyAlignment="1">
      <alignment horizontal="center" vertical="center"/>
    </xf>
    <xf numFmtId="0" fontId="33" fillId="6" borderId="138" xfId="2" applyNumberFormat="1" applyFont="1" applyFill="1" applyBorder="1" applyAlignment="1">
      <alignment horizontal="center" vertical="center"/>
    </xf>
    <xf numFmtId="178" fontId="43" fillId="0" borderId="139" xfId="2" applyNumberFormat="1" applyFont="1" applyBorder="1" applyAlignment="1">
      <alignment vertical="center"/>
    </xf>
    <xf numFmtId="178" fontId="43" fillId="0" borderId="140" xfId="2" applyNumberFormat="1" applyFont="1" applyBorder="1" applyAlignment="1">
      <alignment vertical="center"/>
    </xf>
    <xf numFmtId="178" fontId="43" fillId="0" borderId="141" xfId="2" applyNumberFormat="1" applyFont="1" applyBorder="1" applyAlignment="1">
      <alignment vertical="center"/>
    </xf>
    <xf numFmtId="49" fontId="43" fillId="6" borderId="142" xfId="2" applyNumberFormat="1" applyFont="1" applyFill="1" applyBorder="1" applyAlignment="1">
      <alignment horizontal="center" vertical="center"/>
    </xf>
    <xf numFmtId="178" fontId="43" fillId="6" borderId="143" xfId="2" applyNumberFormat="1" applyFont="1" applyFill="1" applyBorder="1" applyAlignment="1">
      <alignment vertical="center"/>
    </xf>
    <xf numFmtId="0" fontId="43" fillId="6" borderId="142" xfId="2" applyNumberFormat="1" applyFont="1" applyFill="1" applyBorder="1" applyAlignment="1">
      <alignment vertical="center"/>
    </xf>
    <xf numFmtId="178" fontId="43" fillId="0" borderId="0" xfId="2" applyNumberFormat="1" applyFont="1" applyBorder="1" applyAlignment="1">
      <alignment horizontal="right" vertical="center"/>
    </xf>
    <xf numFmtId="0" fontId="33" fillId="6" borderId="144" xfId="2" applyNumberFormat="1" applyFont="1" applyFill="1" applyBorder="1" applyAlignment="1">
      <alignment horizontal="center" vertical="center"/>
    </xf>
    <xf numFmtId="178" fontId="43" fillId="0" borderId="145" xfId="2" applyNumberFormat="1" applyFont="1" applyBorder="1" applyAlignment="1">
      <alignment vertical="center"/>
    </xf>
    <xf numFmtId="178" fontId="43" fillId="0" borderId="3" xfId="2" applyNumberFormat="1" applyFont="1" applyBorder="1" applyAlignment="1">
      <alignment vertical="center"/>
    </xf>
    <xf numFmtId="178" fontId="43" fillId="0" borderId="146" xfId="2" applyNumberFormat="1" applyFont="1" applyBorder="1" applyAlignment="1">
      <alignment vertical="center"/>
    </xf>
    <xf numFmtId="49" fontId="43" fillId="6" borderId="147" xfId="2" applyNumberFormat="1" applyFont="1" applyFill="1" applyBorder="1" applyAlignment="1">
      <alignment horizontal="center" vertical="center"/>
    </xf>
    <xf numFmtId="178" fontId="43" fillId="6" borderId="148" xfId="2" applyNumberFormat="1" applyFont="1" applyFill="1" applyBorder="1" applyAlignment="1">
      <alignment vertical="center"/>
    </xf>
    <xf numFmtId="0" fontId="43" fillId="6" borderId="147" xfId="2" applyNumberFormat="1" applyFont="1" applyFill="1" applyBorder="1" applyAlignment="1">
      <alignment vertical="center"/>
    </xf>
    <xf numFmtId="0" fontId="33" fillId="6" borderId="149" xfId="2" applyNumberFormat="1" applyFont="1" applyFill="1" applyBorder="1" applyAlignment="1">
      <alignment horizontal="center" vertical="center"/>
    </xf>
    <xf numFmtId="178" fontId="15" fillId="0" borderId="150" xfId="2" applyNumberFormat="1" applyFont="1" applyBorder="1" applyAlignment="1">
      <alignment vertical="center"/>
    </xf>
    <xf numFmtId="178" fontId="15" fillId="0" borderId="151" xfId="2" applyNumberFormat="1" applyFont="1" applyBorder="1" applyAlignment="1">
      <alignment vertical="center"/>
    </xf>
    <xf numFmtId="178" fontId="15" fillId="0" borderId="152" xfId="2" applyNumberFormat="1" applyFont="1" applyBorder="1" applyAlignment="1">
      <alignment vertical="center"/>
    </xf>
    <xf numFmtId="49" fontId="15" fillId="6" borderId="153" xfId="2" applyNumberFormat="1" applyFont="1" applyFill="1" applyBorder="1" applyAlignment="1">
      <alignment horizontal="center" vertical="center"/>
    </xf>
    <xf numFmtId="178" fontId="15" fillId="6" borderId="154" xfId="2" applyNumberFormat="1" applyFont="1" applyFill="1" applyBorder="1" applyAlignment="1">
      <alignment vertical="center"/>
    </xf>
    <xf numFmtId="0" fontId="15" fillId="6" borderId="155" xfId="2" applyNumberFormat="1" applyFont="1" applyFill="1" applyBorder="1" applyAlignment="1">
      <alignment vertical="center"/>
    </xf>
    <xf numFmtId="178" fontId="15" fillId="0" borderId="0" xfId="2" applyNumberFormat="1" applyFont="1" applyBorder="1" applyAlignment="1">
      <alignment horizontal="right" vertical="center"/>
    </xf>
    <xf numFmtId="0" fontId="33" fillId="6" borderId="130" xfId="2" applyNumberFormat="1" applyFont="1" applyFill="1" applyBorder="1" applyAlignment="1">
      <alignment horizontal="center" vertical="center"/>
    </xf>
    <xf numFmtId="178" fontId="15" fillId="6" borderId="156" xfId="2" applyNumberFormat="1" applyFont="1" applyFill="1" applyBorder="1" applyAlignment="1">
      <alignment vertical="center"/>
    </xf>
    <xf numFmtId="178" fontId="15" fillId="6" borderId="157" xfId="2" applyNumberFormat="1" applyFont="1" applyFill="1" applyBorder="1" applyAlignment="1">
      <alignment vertical="center"/>
    </xf>
    <xf numFmtId="178" fontId="15" fillId="6" borderId="158" xfId="2" applyNumberFormat="1" applyFont="1" applyFill="1" applyBorder="1" applyAlignment="1">
      <alignment vertical="center"/>
    </xf>
    <xf numFmtId="49" fontId="15" fillId="6" borderId="159" xfId="2" applyNumberFormat="1" applyFont="1" applyFill="1" applyBorder="1" applyAlignment="1">
      <alignment horizontal="center" vertical="center"/>
    </xf>
    <xf numFmtId="178" fontId="15" fillId="6" borderId="160" xfId="2" applyNumberFormat="1" applyFont="1" applyFill="1" applyBorder="1" applyAlignment="1">
      <alignment vertical="center"/>
    </xf>
    <xf numFmtId="0" fontId="15" fillId="6" borderId="159" xfId="2" applyNumberFormat="1" applyFont="1" applyFill="1" applyBorder="1" applyAlignment="1">
      <alignment horizontal="center" vertical="center"/>
    </xf>
    <xf numFmtId="0" fontId="48" fillId="6" borderId="1" xfId="2" applyNumberFormat="1" applyFont="1" applyFill="1" applyBorder="1" applyAlignment="1">
      <alignment horizontal="center" vertical="center" wrapText="1"/>
    </xf>
    <xf numFmtId="0" fontId="41" fillId="6" borderId="1" xfId="2" applyNumberFormat="1" applyFont="1" applyFill="1" applyBorder="1" applyAlignment="1">
      <alignment horizontal="center" vertical="center" wrapText="1"/>
    </xf>
    <xf numFmtId="0" fontId="43" fillId="6" borderId="1" xfId="2" applyNumberFormat="1" applyFont="1" applyFill="1" applyBorder="1" applyAlignment="1">
      <alignment horizontal="center" vertical="center" wrapText="1"/>
    </xf>
    <xf numFmtId="9" fontId="43" fillId="6" borderId="1" xfId="2" applyNumberFormat="1" applyFont="1" applyFill="1" applyBorder="1" applyAlignment="1">
      <alignment horizontal="center" vertical="center"/>
    </xf>
    <xf numFmtId="0" fontId="41" fillId="0" borderId="69" xfId="2" applyNumberFormat="1" applyFont="1" applyBorder="1" applyAlignment="1">
      <alignment horizontal="right" vertical="center"/>
    </xf>
    <xf numFmtId="180" fontId="43" fillId="6" borderId="1" xfId="2" applyNumberFormat="1" applyFont="1" applyFill="1" applyBorder="1" applyAlignment="1">
      <alignment horizontal="center" vertical="center"/>
    </xf>
    <xf numFmtId="0" fontId="43" fillId="6" borderId="35" xfId="2" applyNumberFormat="1" applyFont="1" applyFill="1" applyBorder="1" applyAlignment="1">
      <alignment horizontal="center" vertical="center" shrinkToFit="1"/>
    </xf>
    <xf numFmtId="0" fontId="15" fillId="6" borderId="35" xfId="2" applyNumberFormat="1" applyFont="1" applyFill="1" applyBorder="1" applyAlignment="1">
      <alignment horizontal="center" vertical="center" shrinkToFit="1"/>
    </xf>
    <xf numFmtId="180" fontId="51" fillId="6" borderId="1" xfId="2" applyNumberFormat="1" applyFont="1" applyFill="1" applyBorder="1" applyAlignment="1">
      <alignment horizontal="center" vertical="center"/>
    </xf>
    <xf numFmtId="0" fontId="41" fillId="0" borderId="0" xfId="2" applyNumberFormat="1" applyFont="1" applyBorder="1" applyAlignment="1">
      <alignment horizontal="center" vertical="center" wrapText="1"/>
    </xf>
    <xf numFmtId="0" fontId="33" fillId="0" borderId="0" xfId="2" applyNumberFormat="1" applyFont="1" applyAlignment="1">
      <alignment horizontal="center" vertical="center" wrapText="1"/>
    </xf>
    <xf numFmtId="0" fontId="4" fillId="0" borderId="0" xfId="2" applyNumberFormat="1" applyFont="1" applyBorder="1" applyAlignment="1">
      <alignment horizontal="center" vertical="center" wrapText="1"/>
    </xf>
    <xf numFmtId="0" fontId="33" fillId="0" borderId="0" xfId="2" applyNumberFormat="1" applyFont="1" applyAlignment="1">
      <alignment horizontal="center" vertical="center"/>
    </xf>
    <xf numFmtId="0" fontId="33" fillId="0" borderId="0" xfId="2" applyNumberFormat="1" applyFont="1" applyAlignment="1">
      <alignment vertical="center" wrapText="1"/>
    </xf>
    <xf numFmtId="0" fontId="33" fillId="0" borderId="0" xfId="2" applyNumberFormat="1" applyFont="1" applyBorder="1" applyAlignment="1">
      <alignment vertical="center" wrapText="1"/>
    </xf>
    <xf numFmtId="0" fontId="33" fillId="6" borderId="1" xfId="2" applyNumberFormat="1" applyFont="1" applyFill="1" applyBorder="1" applyAlignment="1">
      <alignment horizontal="center" vertical="center" shrinkToFit="1"/>
    </xf>
    <xf numFmtId="178" fontId="43" fillId="0" borderId="136" xfId="2" applyNumberFormat="1" applyFont="1" applyBorder="1" applyAlignment="1">
      <alignment vertical="center"/>
    </xf>
    <xf numFmtId="178" fontId="43" fillId="0" borderId="137" xfId="2" applyNumberFormat="1" applyFont="1" applyBorder="1" applyAlignment="1">
      <alignment vertical="center"/>
    </xf>
    <xf numFmtId="178" fontId="43" fillId="0" borderId="132" xfId="2" applyNumberFormat="1" applyFont="1" applyBorder="1" applyAlignment="1">
      <alignment vertical="center"/>
    </xf>
    <xf numFmtId="178" fontId="43" fillId="6" borderId="32" xfId="2" applyNumberFormat="1" applyFont="1" applyFill="1" applyBorder="1" applyAlignment="1">
      <alignment vertical="center"/>
    </xf>
    <xf numFmtId="178" fontId="43" fillId="6" borderId="35" xfId="2" applyNumberFormat="1" applyFont="1" applyFill="1" applyBorder="1" applyAlignment="1">
      <alignment vertical="center"/>
    </xf>
    <xf numFmtId="0" fontId="7" fillId="0" borderId="0" xfId="2" applyNumberFormat="1" applyFont="1" applyBorder="1" applyAlignment="1" applyProtection="1">
      <alignment horizontal="left" vertical="center"/>
    </xf>
    <xf numFmtId="0" fontId="41" fillId="0" borderId="0" xfId="2" applyNumberFormat="1" applyFont="1" applyBorder="1" applyAlignment="1">
      <alignment vertical="center"/>
    </xf>
    <xf numFmtId="178" fontId="43" fillId="6" borderId="1" xfId="2" applyNumberFormat="1" applyFont="1" applyFill="1" applyBorder="1" applyAlignment="1">
      <alignment vertical="center"/>
    </xf>
    <xf numFmtId="0" fontId="43" fillId="0" borderId="0" xfId="2" applyNumberFormat="1" applyFont="1" applyBorder="1" applyAlignment="1">
      <alignment horizontal="center" vertical="center" shrinkToFit="1"/>
    </xf>
    <xf numFmtId="0" fontId="7" fillId="0" borderId="0" xfId="2" applyNumberFormat="1" applyFont="1" applyBorder="1" applyAlignment="1" applyProtection="1">
      <alignment horizontal="left" vertical="center"/>
    </xf>
    <xf numFmtId="0" fontId="33" fillId="0" borderId="0" xfId="2" applyNumberFormat="1" applyFont="1" applyBorder="1" applyAlignment="1">
      <alignment horizontal="center" vertical="center"/>
    </xf>
    <xf numFmtId="178" fontId="41" fillId="0" borderId="0" xfId="2" applyNumberFormat="1" applyFont="1" applyBorder="1" applyAlignment="1">
      <alignment vertical="center"/>
    </xf>
    <xf numFmtId="178" fontId="41" fillId="0" borderId="0" xfId="2" applyNumberFormat="1" applyFont="1" applyBorder="1" applyAlignment="1">
      <alignment horizontal="center" vertical="center"/>
    </xf>
    <xf numFmtId="0" fontId="41" fillId="0" borderId="0" xfId="2" applyNumberFormat="1" applyFont="1" applyBorder="1" applyAlignment="1">
      <alignment horizontal="center" vertical="center" shrinkToFit="1"/>
    </xf>
    <xf numFmtId="0" fontId="52" fillId="0" borderId="0" xfId="2" applyNumberFormat="1" applyFont="1" applyBorder="1" applyAlignment="1" applyProtection="1">
      <alignment vertical="center"/>
    </xf>
    <xf numFmtId="0" fontId="56" fillId="6" borderId="1" xfId="2" applyNumberFormat="1" applyFont="1" applyFill="1" applyBorder="1" applyAlignment="1">
      <alignment horizontal="center" vertical="center"/>
    </xf>
    <xf numFmtId="0" fontId="52" fillId="6" borderId="138" xfId="2" applyNumberFormat="1" applyFont="1" applyFill="1" applyBorder="1" applyAlignment="1">
      <alignment horizontal="center" vertical="center"/>
    </xf>
    <xf numFmtId="49" fontId="52" fillId="6" borderId="138" xfId="2" applyNumberFormat="1" applyFont="1" applyFill="1" applyBorder="1" applyAlignment="1">
      <alignment horizontal="center" vertical="center"/>
    </xf>
    <xf numFmtId="0" fontId="52" fillId="6" borderId="144" xfId="2" applyNumberFormat="1" applyFont="1" applyFill="1" applyBorder="1" applyAlignment="1">
      <alignment horizontal="center" vertical="center"/>
    </xf>
    <xf numFmtId="49" fontId="52" fillId="6" borderId="144" xfId="2" applyNumberFormat="1" applyFont="1" applyFill="1" applyBorder="1" applyAlignment="1">
      <alignment horizontal="center" vertical="center"/>
    </xf>
    <xf numFmtId="0" fontId="52" fillId="6" borderId="163" xfId="2" applyNumberFormat="1" applyFont="1" applyFill="1" applyBorder="1" applyAlignment="1">
      <alignment horizontal="center" vertical="center"/>
    </xf>
    <xf numFmtId="49" fontId="52" fillId="6" borderId="163" xfId="2" applyNumberFormat="1" applyFont="1" applyFill="1" applyBorder="1" applyAlignment="1">
      <alignment horizontal="center" vertical="center"/>
    </xf>
    <xf numFmtId="0" fontId="17" fillId="0" borderId="1" xfId="2" applyNumberFormat="1" applyFont="1" applyBorder="1" applyAlignment="1">
      <alignment horizontal="center" vertical="center"/>
    </xf>
    <xf numFmtId="0" fontId="17" fillId="0" borderId="168" xfId="2" applyNumberFormat="1" applyFont="1" applyBorder="1" applyAlignment="1">
      <alignment horizontal="center" vertical="center"/>
    </xf>
    <xf numFmtId="0" fontId="17" fillId="0" borderId="58" xfId="2" applyNumberFormat="1" applyFont="1" applyBorder="1" applyAlignment="1">
      <alignment vertical="center" shrinkToFit="1"/>
    </xf>
    <xf numFmtId="0" fontId="17" fillId="0" borderId="1" xfId="2" applyNumberFormat="1" applyFont="1" applyBorder="1" applyAlignment="1">
      <alignment vertical="center" shrinkToFit="1"/>
    </xf>
    <xf numFmtId="0" fontId="17" fillId="0" borderId="63" xfId="2" applyNumberFormat="1" applyFont="1" applyBorder="1" applyAlignment="1">
      <alignment vertical="center" shrinkToFit="1"/>
    </xf>
    <xf numFmtId="0" fontId="17" fillId="0" borderId="35" xfId="2" applyNumberFormat="1" applyFont="1" applyBorder="1" applyAlignment="1">
      <alignment vertical="center" shrinkToFit="1"/>
    </xf>
    <xf numFmtId="0" fontId="17" fillId="0" borderId="58" xfId="2" applyNumberFormat="1" applyFont="1" applyBorder="1" applyAlignment="1">
      <alignment horizontal="center" vertical="center" shrinkToFit="1"/>
    </xf>
    <xf numFmtId="0" fontId="17" fillId="0" borderId="82" xfId="2" applyNumberFormat="1" applyFont="1" applyBorder="1" applyAlignment="1">
      <alignment horizontal="center" vertical="center"/>
    </xf>
    <xf numFmtId="0" fontId="17" fillId="0" borderId="58" xfId="2" applyNumberFormat="1" applyFont="1" applyBorder="1" applyAlignment="1">
      <alignment vertical="center"/>
    </xf>
    <xf numFmtId="0" fontId="17" fillId="0" borderId="27" xfId="2" applyNumberFormat="1" applyFont="1" applyBorder="1" applyAlignment="1">
      <alignment vertical="center"/>
    </xf>
    <xf numFmtId="0" fontId="17" fillId="0" borderId="1" xfId="2" applyNumberFormat="1" applyFont="1" applyBorder="1" applyAlignment="1">
      <alignment vertical="center"/>
    </xf>
    <xf numFmtId="0" fontId="17" fillId="0" borderId="63" xfId="2" applyNumberFormat="1" applyFont="1" applyBorder="1" applyAlignment="1">
      <alignment vertical="center"/>
    </xf>
    <xf numFmtId="0" fontId="17" fillId="0" borderId="35" xfId="2" applyNumberFormat="1" applyFont="1" applyBorder="1" applyAlignment="1">
      <alignment vertical="center"/>
    </xf>
    <xf numFmtId="0" fontId="17" fillId="0" borderId="115" xfId="2" applyNumberFormat="1" applyFont="1" applyBorder="1" applyAlignment="1">
      <alignment vertical="center"/>
    </xf>
    <xf numFmtId="0" fontId="17" fillId="0" borderId="116" xfId="2" applyNumberFormat="1" applyFont="1" applyBorder="1" applyAlignment="1">
      <alignment vertical="center"/>
    </xf>
    <xf numFmtId="0" fontId="17" fillId="0" borderId="128" xfId="2" applyNumberFormat="1" applyFont="1" applyBorder="1" applyAlignment="1">
      <alignment vertical="center" shrinkToFit="1"/>
    </xf>
    <xf numFmtId="0" fontId="17" fillId="0" borderId="166" xfId="2" applyNumberFormat="1" applyFont="1" applyBorder="1" applyAlignment="1">
      <alignment vertical="center" shrinkToFit="1"/>
    </xf>
    <xf numFmtId="0" fontId="17" fillId="0" borderId="164" xfId="2" applyNumberFormat="1" applyFont="1" applyBorder="1" applyAlignment="1">
      <alignment vertical="center" shrinkToFit="1"/>
    </xf>
    <xf numFmtId="0" fontId="17" fillId="0" borderId="121" xfId="2" applyNumberFormat="1" applyFont="1" applyBorder="1" applyAlignment="1">
      <alignment vertical="center" shrinkToFit="1"/>
    </xf>
    <xf numFmtId="0" fontId="17" fillId="0" borderId="171" xfId="2" applyNumberFormat="1" applyFont="1" applyBorder="1" applyAlignment="1">
      <alignment vertical="center"/>
    </xf>
    <xf numFmtId="0" fontId="17" fillId="0" borderId="121" xfId="2" applyNumberFormat="1" applyFont="1" applyBorder="1" applyAlignment="1">
      <alignment vertical="center"/>
    </xf>
    <xf numFmtId="0" fontId="17" fillId="0" borderId="166" xfId="2" applyNumberFormat="1" applyFont="1" applyBorder="1" applyAlignment="1">
      <alignment vertical="center"/>
    </xf>
    <xf numFmtId="0" fontId="17" fillId="0" borderId="165" xfId="2" applyNumberFormat="1" applyFont="1" applyBorder="1" applyAlignment="1">
      <alignment vertical="center"/>
    </xf>
    <xf numFmtId="0" fontId="17" fillId="0" borderId="164" xfId="2" applyNumberFormat="1" applyFont="1" applyBorder="1" applyAlignment="1">
      <alignment vertical="center"/>
    </xf>
    <xf numFmtId="0" fontId="19" fillId="0" borderId="0" xfId="2" applyNumberFormat="1" applyFont="1" applyAlignment="1">
      <alignment vertical="center"/>
    </xf>
    <xf numFmtId="0" fontId="19" fillId="0" borderId="0" xfId="2" applyNumberFormat="1" applyFont="1" applyAlignment="1">
      <alignment vertical="center" textRotation="255" shrinkToFit="1"/>
    </xf>
    <xf numFmtId="0" fontId="17" fillId="0" borderId="0" xfId="2" applyNumberFormat="1" applyFont="1" applyBorder="1" applyAlignment="1">
      <alignment horizontal="left" vertical="center"/>
    </xf>
    <xf numFmtId="0" fontId="17" fillId="6" borderId="1" xfId="2" applyNumberFormat="1" applyFont="1" applyFill="1" applyBorder="1" applyAlignment="1">
      <alignment horizontal="center" vertical="center"/>
    </xf>
    <xf numFmtId="0" fontId="17" fillId="0" borderId="1" xfId="2" applyNumberFormat="1" applyFont="1" applyBorder="1" applyAlignment="1">
      <alignment vertical="center"/>
    </xf>
    <xf numFmtId="0" fontId="17" fillId="0" borderId="1" xfId="2" applyNumberFormat="1" applyFont="1" applyBorder="1" applyAlignment="1">
      <alignment vertical="center"/>
    </xf>
    <xf numFmtId="0" fontId="17" fillId="8" borderId="58" xfId="2" applyNumberFormat="1" applyFont="1" applyFill="1" applyBorder="1" applyAlignment="1">
      <alignment horizontal="center" vertical="center" shrinkToFit="1"/>
    </xf>
    <xf numFmtId="0" fontId="6" fillId="0" borderId="0" xfId="2" applyNumberFormat="1" applyFont="1" applyAlignment="1">
      <alignment vertical="center"/>
    </xf>
    <xf numFmtId="0" fontId="17" fillId="0" borderId="0" xfId="2" applyNumberFormat="1" applyFont="1" applyAlignment="1">
      <alignment vertical="center"/>
    </xf>
    <xf numFmtId="0" fontId="6" fillId="0" borderId="0" xfId="2" applyNumberFormat="1" applyFont="1" applyAlignment="1">
      <alignment horizontal="right" vertical="center"/>
    </xf>
    <xf numFmtId="0" fontId="18" fillId="0" borderId="0" xfId="2" applyNumberFormat="1" applyFont="1" applyBorder="1" applyAlignment="1">
      <alignment horizontal="center" vertical="center"/>
    </xf>
    <xf numFmtId="0" fontId="6" fillId="0" borderId="0" xfId="2" applyNumberFormat="1" applyFont="1" applyBorder="1" applyAlignment="1">
      <alignment horizontal="center" vertical="center"/>
    </xf>
    <xf numFmtId="0" fontId="6" fillId="0" borderId="1" xfId="2" applyNumberFormat="1" applyFont="1" applyBorder="1" applyAlignment="1">
      <alignment horizontal="center" vertical="center"/>
    </xf>
    <xf numFmtId="0" fontId="6" fillId="0" borderId="55" xfId="2" applyNumberFormat="1" applyFont="1" applyBorder="1" applyAlignment="1">
      <alignment horizontal="left" vertical="center" wrapText="1"/>
    </xf>
    <xf numFmtId="0" fontId="6" fillId="7" borderId="32" xfId="2" applyNumberFormat="1" applyFont="1" applyFill="1" applyBorder="1" applyAlignment="1">
      <alignment horizontal="left" vertical="center"/>
    </xf>
    <xf numFmtId="0" fontId="6" fillId="7" borderId="18" xfId="2" applyNumberFormat="1" applyFont="1" applyFill="1" applyBorder="1" applyAlignment="1">
      <alignment horizontal="left" vertical="center" indent="2"/>
    </xf>
    <xf numFmtId="0" fontId="6" fillId="7" borderId="1" xfId="2" applyNumberFormat="1" applyFont="1" applyFill="1" applyBorder="1" applyAlignment="1">
      <alignment horizontal="left" vertical="center" indent="2"/>
    </xf>
    <xf numFmtId="0" fontId="31" fillId="0" borderId="0" xfId="2" applyNumberFormat="1" applyFont="1" applyBorder="1" applyAlignment="1">
      <alignment horizontal="left" vertical="center" indent="2"/>
    </xf>
    <xf numFmtId="0" fontId="6" fillId="0" borderId="0" xfId="2" applyNumberFormat="1" applyFont="1" applyBorder="1" applyAlignment="1">
      <alignment vertical="center"/>
    </xf>
    <xf numFmtId="0" fontId="31" fillId="0" borderId="55" xfId="2" applyNumberFormat="1" applyFont="1" applyBorder="1" applyAlignment="1">
      <alignment horizontal="left" vertical="center" indent="2"/>
    </xf>
    <xf numFmtId="0" fontId="6" fillId="0" borderId="55" xfId="2" applyNumberFormat="1" applyFont="1" applyBorder="1" applyAlignment="1">
      <alignment vertical="center"/>
    </xf>
    <xf numFmtId="0" fontId="6" fillId="0" borderId="22" xfId="2" applyNumberFormat="1" applyFont="1" applyBorder="1" applyAlignment="1">
      <alignment vertical="center"/>
    </xf>
    <xf numFmtId="0" fontId="6" fillId="0" borderId="50" xfId="2" applyNumberFormat="1" applyFont="1" applyBorder="1" applyAlignment="1">
      <alignment vertical="center"/>
    </xf>
    <xf numFmtId="0" fontId="6" fillId="0" borderId="37" xfId="2" applyNumberFormat="1" applyFont="1" applyBorder="1" applyAlignment="1">
      <alignment vertical="center"/>
    </xf>
    <xf numFmtId="0" fontId="6" fillId="0" borderId="1" xfId="2" applyNumberFormat="1" applyFont="1" applyBorder="1" applyAlignment="1">
      <alignment vertical="center" wrapText="1"/>
    </xf>
    <xf numFmtId="0" fontId="6" fillId="0" borderId="1" xfId="2" applyNumberFormat="1" applyFont="1" applyBorder="1" applyAlignment="1">
      <alignment horizontal="right" vertical="center"/>
    </xf>
    <xf numFmtId="0" fontId="6" fillId="0" borderId="0" xfId="2" applyNumberFormat="1" applyFont="1" applyBorder="1" applyAlignment="1">
      <alignment horizontal="right" vertical="center"/>
    </xf>
    <xf numFmtId="0" fontId="6" fillId="0" borderId="0" xfId="2" applyNumberFormat="1" applyFont="1" applyBorder="1" applyAlignment="1">
      <alignment vertical="center" wrapText="1"/>
    </xf>
    <xf numFmtId="0" fontId="6" fillId="0" borderId="28" xfId="2" applyNumberFormat="1" applyFont="1" applyBorder="1" applyAlignment="1">
      <alignment vertical="center"/>
    </xf>
    <xf numFmtId="0" fontId="31" fillId="0" borderId="76" xfId="2" applyNumberFormat="1" applyFont="1" applyBorder="1" applyAlignment="1">
      <alignment horizontal="left" vertical="center" indent="2"/>
    </xf>
    <xf numFmtId="0" fontId="6" fillId="0" borderId="32" xfId="2" applyNumberFormat="1" applyFont="1" applyBorder="1" applyAlignment="1">
      <alignment vertical="center"/>
    </xf>
    <xf numFmtId="0" fontId="6" fillId="0" borderId="76" xfId="2" applyNumberFormat="1" applyFont="1" applyBorder="1" applyAlignment="1">
      <alignment vertical="center"/>
    </xf>
    <xf numFmtId="0" fontId="6" fillId="0" borderId="76" xfId="2" applyNumberFormat="1" applyFont="1" applyBorder="1" applyAlignment="1">
      <alignment horizontal="center" vertical="center"/>
    </xf>
    <xf numFmtId="0" fontId="6" fillId="0" borderId="26" xfId="2" applyNumberFormat="1" applyFont="1" applyBorder="1" applyAlignment="1">
      <alignment vertical="center"/>
    </xf>
    <xf numFmtId="0" fontId="6" fillId="0" borderId="99" xfId="2" applyNumberFormat="1" applyFont="1" applyBorder="1" applyAlignment="1">
      <alignment vertical="center"/>
    </xf>
    <xf numFmtId="0" fontId="19" fillId="0" borderId="99" xfId="2" applyNumberFormat="1" applyFont="1" applyBorder="1" applyAlignment="1">
      <alignment vertical="center" wrapText="1"/>
    </xf>
    <xf numFmtId="0" fontId="6" fillId="0" borderId="99" xfId="2" applyNumberFormat="1" applyFont="1" applyBorder="1" applyAlignment="1">
      <alignment vertical="center" wrapText="1"/>
    </xf>
    <xf numFmtId="0" fontId="6" fillId="0" borderId="31" xfId="2" applyNumberFormat="1" applyFont="1" applyBorder="1" applyAlignment="1">
      <alignment vertical="center"/>
    </xf>
    <xf numFmtId="0" fontId="6" fillId="0" borderId="76" xfId="2" applyNumberFormat="1" applyFont="1" applyBorder="1" applyAlignment="1">
      <alignment vertical="center"/>
    </xf>
    <xf numFmtId="0" fontId="37" fillId="0" borderId="0" xfId="2" applyNumberFormat="1" applyFont="1" applyAlignment="1">
      <alignment vertical="center"/>
    </xf>
    <xf numFmtId="0" fontId="17" fillId="0" borderId="0" xfId="2" applyNumberFormat="1" applyFont="1" applyAlignment="1">
      <alignment vertical="center" textRotation="255" shrinkToFit="1"/>
    </xf>
    <xf numFmtId="0" fontId="17" fillId="0" borderId="0" xfId="2" applyNumberFormat="1" applyFont="1" applyAlignment="1">
      <alignment vertical="center"/>
    </xf>
    <xf numFmtId="0" fontId="17" fillId="0" borderId="0" xfId="2" applyNumberFormat="1" applyFont="1" applyAlignment="1">
      <alignment horizontal="right" vertical="center"/>
    </xf>
    <xf numFmtId="0" fontId="17" fillId="0" borderId="0" xfId="2" applyNumberFormat="1" applyFont="1" applyAlignment="1">
      <alignment vertical="center"/>
    </xf>
    <xf numFmtId="0" fontId="6" fillId="6" borderId="78" xfId="2" applyNumberFormat="1" applyFont="1" applyFill="1" applyBorder="1" applyAlignment="1">
      <alignment horizontal="center" vertical="center" shrinkToFit="1"/>
    </xf>
    <xf numFmtId="0" fontId="6" fillId="6" borderId="101" xfId="2" applyNumberFormat="1" applyFont="1" applyFill="1" applyBorder="1" applyAlignment="1">
      <alignment horizontal="center" vertical="center" shrinkToFit="1"/>
    </xf>
    <xf numFmtId="0" fontId="17" fillId="0" borderId="78" xfId="2" applyNumberFormat="1" applyFont="1" applyBorder="1" applyAlignment="1">
      <alignment vertical="center"/>
    </xf>
    <xf numFmtId="0" fontId="17" fillId="0" borderId="79" xfId="2" applyNumberFormat="1" applyFont="1" applyBorder="1" applyAlignment="1">
      <alignment vertical="center"/>
    </xf>
    <xf numFmtId="0" fontId="17" fillId="0" borderId="101" xfId="2" applyNumberFormat="1" applyFont="1" applyBorder="1" applyAlignment="1">
      <alignment vertical="center"/>
    </xf>
    <xf numFmtId="0" fontId="17" fillId="0" borderId="77" xfId="2" applyNumberFormat="1" applyFont="1" applyBorder="1" applyAlignment="1">
      <alignment horizontal="center" vertical="center"/>
    </xf>
    <xf numFmtId="0" fontId="17" fillId="0" borderId="71" xfId="2" applyNumberFormat="1" applyFont="1" applyBorder="1" applyAlignment="1">
      <alignment vertical="center"/>
    </xf>
    <xf numFmtId="0" fontId="17" fillId="0" borderId="88" xfId="2" applyNumberFormat="1" applyFont="1" applyBorder="1" applyAlignment="1">
      <alignment vertical="center"/>
    </xf>
    <xf numFmtId="0" fontId="17" fillId="0" borderId="89" xfId="2" applyNumberFormat="1" applyFont="1" applyBorder="1" applyAlignment="1">
      <alignment vertical="center"/>
    </xf>
    <xf numFmtId="0" fontId="17" fillId="0" borderId="0" xfId="2" applyNumberFormat="1" applyFont="1" applyBorder="1" applyAlignment="1">
      <alignment horizontal="center" vertical="center"/>
    </xf>
    <xf numFmtId="0" fontId="17" fillId="0" borderId="0" xfId="2" applyNumberFormat="1" applyFont="1" applyBorder="1" applyAlignment="1">
      <alignment vertical="center"/>
    </xf>
    <xf numFmtId="0" fontId="0" fillId="0" borderId="0" xfId="2" applyNumberFormat="1" applyFont="1" applyAlignment="1">
      <alignment vertical="center"/>
    </xf>
    <xf numFmtId="0" fontId="0" fillId="0" borderId="0" xfId="2" applyNumberFormat="1" applyFont="1" applyAlignment="1">
      <alignment horizontal="right" vertical="center"/>
    </xf>
    <xf numFmtId="0" fontId="20" fillId="0" borderId="0" xfId="2" applyNumberFormat="1" applyFont="1" applyAlignment="1">
      <alignment horizontal="center" vertical="center"/>
    </xf>
    <xf numFmtId="0" fontId="0" fillId="7" borderId="1" xfId="2" applyNumberFormat="1" applyFont="1" applyFill="1" applyBorder="1" applyAlignment="1">
      <alignment horizontal="center" vertical="center"/>
    </xf>
    <xf numFmtId="0" fontId="70" fillId="0" borderId="0" xfId="2" applyNumberFormat="1" applyFont="1" applyBorder="1" applyAlignment="1">
      <alignment horizontal="center" vertical="center"/>
    </xf>
    <xf numFmtId="0" fontId="20" fillId="0" borderId="55" xfId="2" applyNumberFormat="1" applyFont="1" applyBorder="1" applyAlignment="1">
      <alignment horizontal="center" vertical="center"/>
    </xf>
    <xf numFmtId="0" fontId="70" fillId="0" borderId="55" xfId="2" applyNumberFormat="1" applyFont="1" applyBorder="1" applyAlignment="1">
      <alignment horizontal="center" vertical="center"/>
    </xf>
    <xf numFmtId="0" fontId="0" fillId="0" borderId="1" xfId="2" applyNumberFormat="1" applyFont="1" applyBorder="1" applyAlignment="1">
      <alignment horizontal="center" vertical="center"/>
    </xf>
    <xf numFmtId="0" fontId="0" fillId="0" borderId="22" xfId="2" applyNumberFormat="1" applyFont="1" applyBorder="1" applyAlignment="1">
      <alignment vertical="center"/>
    </xf>
    <xf numFmtId="0" fontId="0" fillId="0" borderId="50" xfId="2" applyNumberFormat="1" applyFont="1" applyBorder="1" applyAlignment="1">
      <alignment vertical="center"/>
    </xf>
    <xf numFmtId="0" fontId="0" fillId="0" borderId="26" xfId="2" applyNumberFormat="1" applyFont="1" applyBorder="1" applyAlignment="1">
      <alignment vertical="center"/>
    </xf>
    <xf numFmtId="0" fontId="0" fillId="0" borderId="28" xfId="2" applyNumberFormat="1" applyFont="1" applyBorder="1" applyAlignment="1">
      <alignment vertical="center"/>
    </xf>
    <xf numFmtId="0" fontId="0" fillId="0" borderId="55" xfId="2" applyNumberFormat="1" applyFont="1" applyBorder="1" applyAlignment="1">
      <alignment vertical="center"/>
    </xf>
    <xf numFmtId="0" fontId="0" fillId="0" borderId="31" xfId="2" applyNumberFormat="1" applyFont="1" applyBorder="1" applyAlignment="1">
      <alignment vertical="center"/>
    </xf>
    <xf numFmtId="0" fontId="0" fillId="0" borderId="1" xfId="2" applyNumberFormat="1" applyFont="1" applyBorder="1" applyAlignment="1">
      <alignment vertical="center"/>
    </xf>
    <xf numFmtId="0" fontId="0" fillId="0" borderId="1" xfId="2" applyNumberFormat="1" applyFont="1" applyBorder="1" applyAlignment="1">
      <alignment vertical="center"/>
    </xf>
    <xf numFmtId="0" fontId="0" fillId="0" borderId="0" xfId="2" applyNumberFormat="1" applyFont="1" applyBorder="1" applyAlignment="1">
      <alignment vertical="center"/>
    </xf>
    <xf numFmtId="0" fontId="70" fillId="0" borderId="76" xfId="2" applyNumberFormat="1" applyFont="1" applyBorder="1" applyAlignment="1">
      <alignment horizontal="center" vertical="center"/>
    </xf>
    <xf numFmtId="0" fontId="20" fillId="0" borderId="76" xfId="2" applyNumberFormat="1" applyFont="1" applyBorder="1" applyAlignment="1">
      <alignment horizontal="center" vertical="center"/>
    </xf>
    <xf numFmtId="0" fontId="70" fillId="0" borderId="76" xfId="2" applyNumberFormat="1" applyFont="1" applyBorder="1" applyAlignment="1">
      <alignment horizontal="center" vertical="center"/>
    </xf>
    <xf numFmtId="0" fontId="0" fillId="0" borderId="0" xfId="2" applyNumberFormat="1" applyFont="1" applyBorder="1" applyAlignment="1">
      <alignment vertical="center"/>
    </xf>
    <xf numFmtId="0" fontId="40" fillId="0" borderId="0" xfId="2" applyNumberFormat="1" applyFont="1" applyAlignment="1">
      <alignment vertical="center"/>
    </xf>
    <xf numFmtId="0" fontId="0" fillId="0" borderId="0" xfId="2" applyNumberFormat="1" applyFont="1" applyAlignment="1"/>
    <xf numFmtId="0" fontId="11" fillId="0" borderId="0" xfId="2" applyNumberFormat="1" applyFont="1" applyAlignment="1"/>
    <xf numFmtId="0" fontId="0" fillId="0" borderId="0" xfId="2" applyNumberFormat="1" applyFont="1" applyAlignment="1">
      <alignment horizontal="center"/>
    </xf>
    <xf numFmtId="0" fontId="20" fillId="0" borderId="0" xfId="2" applyNumberFormat="1" applyFont="1" applyAlignment="1"/>
    <xf numFmtId="0" fontId="21" fillId="0" borderId="0" xfId="2" applyNumberFormat="1" applyFont="1" applyBorder="1" applyAlignment="1">
      <alignment horizontal="center"/>
    </xf>
    <xf numFmtId="0" fontId="21" fillId="0" borderId="0" xfId="2" applyNumberFormat="1" applyFont="1" applyAlignment="1">
      <alignment horizontal="center"/>
    </xf>
    <xf numFmtId="0" fontId="16" fillId="0" borderId="0" xfId="2" applyNumberFormat="1" applyFont="1" applyAlignment="1"/>
    <xf numFmtId="0" fontId="16" fillId="0" borderId="0" xfId="2" applyNumberFormat="1" applyFont="1" applyAlignment="1">
      <alignment horizontal="center"/>
    </xf>
    <xf numFmtId="0" fontId="20" fillId="0" borderId="22" xfId="2" applyNumberFormat="1" applyFont="1" applyBorder="1" applyAlignment="1"/>
    <xf numFmtId="0" fontId="0" fillId="0" borderId="50" xfId="2" applyNumberFormat="1" applyFont="1" applyBorder="1" applyAlignment="1"/>
    <xf numFmtId="0" fontId="21" fillId="0" borderId="50" xfId="2" applyNumberFormat="1" applyFont="1" applyBorder="1" applyAlignment="1">
      <alignment horizontal="center"/>
    </xf>
    <xf numFmtId="0" fontId="21" fillId="0" borderId="50" xfId="2" applyNumberFormat="1" applyFont="1" applyBorder="1" applyAlignment="1">
      <alignment horizontal="left"/>
    </xf>
    <xf numFmtId="0" fontId="0" fillId="0" borderId="26" xfId="2" applyNumberFormat="1" applyFont="1" applyBorder="1" applyAlignment="1"/>
    <xf numFmtId="0" fontId="20" fillId="0" borderId="37" xfId="2" applyNumberFormat="1" applyFont="1" applyBorder="1" applyAlignment="1"/>
    <xf numFmtId="0" fontId="0" fillId="0" borderId="0" xfId="2" applyNumberFormat="1" applyFont="1" applyBorder="1" applyAlignment="1"/>
    <xf numFmtId="0" fontId="21" fillId="0" borderId="1" xfId="2" applyNumberFormat="1" applyFont="1" applyBorder="1" applyAlignment="1">
      <alignment horizontal="center"/>
    </xf>
    <xf numFmtId="0" fontId="20" fillId="0" borderId="0" xfId="2" applyNumberFormat="1" applyFont="1" applyBorder="1" applyAlignment="1">
      <alignment horizontal="left"/>
    </xf>
    <xf numFmtId="0" fontId="20" fillId="0" borderId="99" xfId="2" applyNumberFormat="1" applyFont="1" applyBorder="1" applyAlignment="1">
      <alignment horizontal="left"/>
    </xf>
    <xf numFmtId="0" fontId="20" fillId="0" borderId="28" xfId="2" applyNumberFormat="1" applyFont="1" applyBorder="1" applyAlignment="1"/>
    <xf numFmtId="0" fontId="0" fillId="0" borderId="55" xfId="2" applyNumberFormat="1" applyFont="1" applyBorder="1" applyAlignment="1"/>
    <xf numFmtId="0" fontId="21" fillId="0" borderId="55" xfId="2" applyNumberFormat="1" applyFont="1" applyBorder="1" applyAlignment="1">
      <alignment horizontal="center"/>
    </xf>
    <xf numFmtId="0" fontId="20" fillId="0" borderId="55" xfId="2" applyNumberFormat="1" applyFont="1" applyBorder="1" applyAlignment="1">
      <alignment horizontal="left"/>
    </xf>
    <xf numFmtId="0" fontId="20" fillId="0" borderId="31" xfId="2" applyNumberFormat="1" applyFont="1" applyBorder="1" applyAlignment="1">
      <alignment horizontal="left"/>
    </xf>
    <xf numFmtId="0" fontId="0" fillId="0" borderId="27" xfId="2" applyNumberFormat="1" applyFont="1" applyBorder="1" applyAlignment="1">
      <alignment horizontal="distributed" vertical="center"/>
    </xf>
    <xf numFmtId="0" fontId="9" fillId="0" borderId="22" xfId="2" applyNumberFormat="1" applyFont="1" applyBorder="1" applyAlignment="1">
      <alignment horizontal="center"/>
    </xf>
    <xf numFmtId="0" fontId="9" fillId="0" borderId="50" xfId="2" applyNumberFormat="1" applyFont="1" applyBorder="1" applyAlignment="1">
      <alignment horizontal="center"/>
    </xf>
    <xf numFmtId="0" fontId="9" fillId="0" borderId="26" xfId="2" applyNumberFormat="1" applyFont="1" applyBorder="1" applyAlignment="1">
      <alignment horizontal="center"/>
    </xf>
    <xf numFmtId="0" fontId="9" fillId="0" borderId="37" xfId="2" applyNumberFormat="1" applyFont="1" applyBorder="1" applyAlignment="1">
      <alignment horizontal="center"/>
    </xf>
    <xf numFmtId="0" fontId="9" fillId="0" borderId="0" xfId="2" applyNumberFormat="1" applyFont="1" applyBorder="1" applyAlignment="1">
      <alignment horizontal="center"/>
    </xf>
    <xf numFmtId="0" fontId="9" fillId="0" borderId="99" xfId="2" applyNumberFormat="1" applyFont="1" applyBorder="1" applyAlignment="1">
      <alignment horizontal="center"/>
    </xf>
    <xf numFmtId="0" fontId="9" fillId="0" borderId="28" xfId="2" applyNumberFormat="1" applyFont="1" applyBorder="1" applyAlignment="1">
      <alignment horizontal="center"/>
    </xf>
    <xf numFmtId="0" fontId="9" fillId="0" borderId="55" xfId="2" applyNumberFormat="1" applyFont="1" applyBorder="1" applyAlignment="1">
      <alignment horizontal="center"/>
    </xf>
    <xf numFmtId="0" fontId="9" fillId="0" borderId="31" xfId="2" applyNumberFormat="1" applyFont="1" applyBorder="1" applyAlignment="1">
      <alignment horizontal="center"/>
    </xf>
    <xf numFmtId="0" fontId="0" fillId="0" borderId="22" xfId="2" applyNumberFormat="1" applyFont="1" applyBorder="1" applyAlignment="1">
      <alignment horizontal="left" vertical="top"/>
    </xf>
    <xf numFmtId="0" fontId="0" fillId="0" borderId="50" xfId="2" applyNumberFormat="1" applyFont="1" applyBorder="1" applyAlignment="1">
      <alignment horizontal="left" vertical="top"/>
    </xf>
    <xf numFmtId="0" fontId="0" fillId="0" borderId="26" xfId="2" applyNumberFormat="1" applyFont="1" applyBorder="1" applyAlignment="1">
      <alignment horizontal="left" vertical="top"/>
    </xf>
    <xf numFmtId="0" fontId="9" fillId="0" borderId="37" xfId="2" applyNumberFormat="1" applyFont="1" applyBorder="1" applyAlignment="1">
      <alignment horizontal="left"/>
    </xf>
    <xf numFmtId="0" fontId="9" fillId="0" borderId="0" xfId="2" applyNumberFormat="1" applyFont="1" applyBorder="1" applyAlignment="1">
      <alignment horizontal="left"/>
    </xf>
    <xf numFmtId="0" fontId="9" fillId="0" borderId="99" xfId="2" applyNumberFormat="1" applyFont="1" applyBorder="1" applyAlignment="1">
      <alignment horizontal="left"/>
    </xf>
    <xf numFmtId="0" fontId="9" fillId="0" borderId="28" xfId="2" applyNumberFormat="1" applyFont="1" applyBorder="1" applyAlignment="1">
      <alignment horizontal="left"/>
    </xf>
    <xf numFmtId="0" fontId="9" fillId="0" borderId="55" xfId="2" applyNumberFormat="1" applyFont="1" applyBorder="1" applyAlignment="1">
      <alignment horizontal="left"/>
    </xf>
    <xf numFmtId="0" fontId="9" fillId="0" borderId="31" xfId="2" applyNumberFormat="1" applyFont="1" applyBorder="1" applyAlignment="1">
      <alignment horizontal="left"/>
    </xf>
    <xf numFmtId="0" fontId="7" fillId="0" borderId="0" xfId="2" applyNumberFormat="1" applyFont="1" applyAlignment="1"/>
    <xf numFmtId="0" fontId="18" fillId="0" borderId="0" xfId="2" applyNumberFormat="1" applyFont="1" applyAlignment="1">
      <alignment horizontal="center" vertical="center"/>
    </xf>
    <xf numFmtId="0" fontId="17" fillId="0" borderId="0" xfId="2" applyNumberFormat="1" applyFont="1" applyBorder="1" applyAlignment="1">
      <alignment vertical="center"/>
    </xf>
    <xf numFmtId="0" fontId="6" fillId="0" borderId="0" xfId="2" applyNumberFormat="1" applyFont="1" applyAlignment="1">
      <alignment vertical="center"/>
    </xf>
    <xf numFmtId="0" fontId="57" fillId="0" borderId="0" xfId="2" applyNumberFormat="1" applyFont="1" applyAlignment="1">
      <alignment horizontal="left" vertical="center"/>
    </xf>
    <xf numFmtId="0" fontId="19" fillId="0" borderId="0" xfId="2" applyNumberFormat="1" applyFont="1" applyAlignment="1">
      <alignment horizontal="right" vertical="center"/>
    </xf>
    <xf numFmtId="0" fontId="63" fillId="0" borderId="0" xfId="2" applyNumberFormat="1" applyFont="1" applyBorder="1" applyAlignment="1">
      <alignment horizontal="center" vertical="center" wrapText="1"/>
    </xf>
    <xf numFmtId="0" fontId="63" fillId="0" borderId="0" xfId="2" applyNumberFormat="1" applyFont="1" applyAlignment="1">
      <alignment horizontal="center" vertical="center" wrapText="1"/>
    </xf>
    <xf numFmtId="0" fontId="57" fillId="0" borderId="0" xfId="2" applyNumberFormat="1" applyFont="1" applyAlignment="1">
      <alignment horizontal="center" vertical="center" wrapText="1"/>
    </xf>
    <xf numFmtId="0" fontId="34" fillId="7" borderId="1" xfId="2" applyNumberFormat="1" applyFont="1" applyFill="1" applyBorder="1" applyAlignment="1">
      <alignment horizontal="center" vertical="center" shrinkToFit="1"/>
    </xf>
    <xf numFmtId="0" fontId="34" fillId="7" borderId="1" xfId="2" applyNumberFormat="1" applyFont="1" applyFill="1" applyBorder="1" applyAlignment="1">
      <alignment horizontal="center" vertical="center" wrapText="1"/>
    </xf>
    <xf numFmtId="0" fontId="6" fillId="0" borderId="0" xfId="2" applyNumberFormat="1" applyFont="1" applyAlignment="1">
      <alignment horizontal="center" vertical="center"/>
    </xf>
    <xf numFmtId="0" fontId="57" fillId="0" borderId="22" xfId="2" applyNumberFormat="1" applyFont="1" applyBorder="1" applyAlignment="1">
      <alignment vertical="center" wrapText="1"/>
    </xf>
    <xf numFmtId="0" fontId="6" fillId="0" borderId="26" xfId="2" applyNumberFormat="1" applyFont="1" applyBorder="1" applyAlignment="1">
      <alignment vertical="center"/>
    </xf>
    <xf numFmtId="0" fontId="57" fillId="0" borderId="0" xfId="2" applyNumberFormat="1" applyFont="1" applyBorder="1" applyAlignment="1">
      <alignment horizontal="left" vertical="center" wrapText="1"/>
    </xf>
    <xf numFmtId="0" fontId="57" fillId="0" borderId="0" xfId="2" applyNumberFormat="1" applyFont="1" applyAlignment="1">
      <alignment horizontal="left" vertical="center" wrapText="1"/>
    </xf>
    <xf numFmtId="0" fontId="6" fillId="0" borderId="69" xfId="2" applyNumberFormat="1" applyFont="1" applyBorder="1" applyAlignment="1">
      <alignment horizontal="left" vertical="center"/>
    </xf>
    <xf numFmtId="0" fontId="6" fillId="0" borderId="1" xfId="2" applyNumberFormat="1" applyFont="1" applyBorder="1" applyAlignment="1">
      <alignment horizontal="center" vertical="center"/>
    </xf>
    <xf numFmtId="0" fontId="6" fillId="0" borderId="76" xfId="2" applyNumberFormat="1" applyFont="1" applyBorder="1" applyAlignment="1">
      <alignment horizontal="left" vertical="center"/>
    </xf>
    <xf numFmtId="0" fontId="6" fillId="0" borderId="35" xfId="2" applyNumberFormat="1" applyFont="1" applyBorder="1" applyAlignment="1">
      <alignment horizontal="left" vertical="center"/>
    </xf>
    <xf numFmtId="0" fontId="6" fillId="0" borderId="28" xfId="2" applyNumberFormat="1" applyFont="1" applyBorder="1" applyAlignment="1">
      <alignment vertical="center"/>
    </xf>
    <xf numFmtId="0" fontId="6" fillId="0" borderId="31" xfId="2" applyNumberFormat="1" applyFont="1" applyBorder="1" applyAlignment="1">
      <alignment vertical="center"/>
    </xf>
    <xf numFmtId="0" fontId="6" fillId="0" borderId="37" xfId="2" applyNumberFormat="1" applyFont="1" applyBorder="1" applyAlignment="1">
      <alignment horizontal="left" vertical="center"/>
    </xf>
    <xf numFmtId="0" fontId="6" fillId="0" borderId="0" xfId="2" applyNumberFormat="1" applyFont="1" applyBorder="1" applyAlignment="1">
      <alignment horizontal="center" vertical="center" shrinkToFit="1"/>
    </xf>
    <xf numFmtId="0" fontId="6" fillId="0" borderId="0" xfId="2" applyNumberFormat="1" applyFont="1" applyBorder="1" applyAlignment="1">
      <alignment horizontal="left" vertical="center"/>
    </xf>
    <xf numFmtId="0" fontId="6" fillId="0" borderId="99" xfId="2" applyNumberFormat="1" applyFont="1" applyBorder="1" applyAlignment="1">
      <alignment horizontal="left" vertical="center"/>
    </xf>
    <xf numFmtId="0" fontId="6" fillId="0" borderId="55" xfId="2" applyNumberFormat="1" applyFont="1" applyBorder="1" applyAlignment="1">
      <alignment horizontal="left" vertical="center"/>
    </xf>
    <xf numFmtId="0" fontId="6" fillId="0" borderId="37" xfId="2" applyNumberFormat="1" applyFont="1" applyBorder="1" applyAlignment="1">
      <alignment vertical="center"/>
    </xf>
    <xf numFmtId="0" fontId="6" fillId="0" borderId="99" xfId="2" applyNumberFormat="1" applyFont="1" applyBorder="1" applyAlignment="1">
      <alignment vertical="center"/>
    </xf>
    <xf numFmtId="0" fontId="6" fillId="0" borderId="22" xfId="2" applyNumberFormat="1" applyFont="1" applyBorder="1" applyAlignment="1">
      <alignment vertical="center"/>
    </xf>
    <xf numFmtId="0" fontId="6" fillId="0" borderId="50" xfId="2" applyNumberFormat="1" applyFont="1" applyBorder="1" applyAlignment="1">
      <alignment vertical="center"/>
    </xf>
    <xf numFmtId="0" fontId="6" fillId="0" borderId="0" xfId="2" applyNumberFormat="1" applyFont="1" applyBorder="1" applyAlignment="1">
      <alignment vertical="center"/>
    </xf>
    <xf numFmtId="0" fontId="6" fillId="0" borderId="55" xfId="2" applyNumberFormat="1" applyFont="1" applyBorder="1" applyAlignment="1">
      <alignment vertical="center"/>
    </xf>
    <xf numFmtId="0" fontId="0" fillId="0" borderId="0" xfId="2" applyNumberFormat="1" applyFont="1" applyAlignment="1">
      <alignment horizontal="center" vertical="center"/>
    </xf>
    <xf numFmtId="0" fontId="0" fillId="0" borderId="0" xfId="2" applyNumberFormat="1" applyFont="1" applyAlignment="1">
      <alignment vertical="center"/>
    </xf>
    <xf numFmtId="0" fontId="17" fillId="0" borderId="175" xfId="2" applyNumberFormat="1" applyFont="1" applyBorder="1" applyAlignment="1">
      <alignment horizontal="left" vertical="center" indent="2"/>
    </xf>
    <xf numFmtId="0" fontId="17" fillId="0" borderId="90" xfId="2" applyNumberFormat="1" applyFont="1" applyBorder="1" applyAlignment="1">
      <alignment horizontal="left" vertical="center" indent="2"/>
    </xf>
    <xf numFmtId="0" fontId="17" fillId="0" borderId="108" xfId="2" applyNumberFormat="1" applyFont="1" applyBorder="1" applyAlignment="1">
      <alignment horizontal="left" vertical="center" indent="2"/>
    </xf>
    <xf numFmtId="0" fontId="17" fillId="0" borderId="131" xfId="2" applyNumberFormat="1" applyFont="1" applyBorder="1" applyAlignment="1">
      <alignment vertical="center"/>
    </xf>
    <xf numFmtId="0" fontId="17" fillId="0" borderId="131" xfId="2" applyNumberFormat="1" applyFont="1" applyBorder="1" applyAlignment="1">
      <alignment horizontal="center" vertical="center"/>
    </xf>
    <xf numFmtId="0" fontId="17" fillId="0" borderId="131" xfId="2" applyNumberFormat="1" applyFont="1" applyBorder="1" applyAlignment="1">
      <alignment horizontal="right" vertical="center"/>
    </xf>
    <xf numFmtId="0" fontId="17" fillId="0" borderId="76" xfId="2" applyNumberFormat="1" applyFont="1" applyBorder="1" applyAlignment="1">
      <alignment vertical="center"/>
    </xf>
    <xf numFmtId="0" fontId="17" fillId="0" borderId="76" xfId="2" applyNumberFormat="1" applyFont="1" applyBorder="1" applyAlignment="1">
      <alignment horizontal="center" vertical="center"/>
    </xf>
    <xf numFmtId="0" fontId="17" fillId="0" borderId="76" xfId="2" applyNumberFormat="1" applyFont="1" applyBorder="1" applyAlignment="1">
      <alignment horizontal="right" vertical="center"/>
    </xf>
    <xf numFmtId="0" fontId="17" fillId="0" borderId="0" xfId="2" applyNumberFormat="1" applyFont="1" applyBorder="1" applyAlignment="1">
      <alignment horizontal="right" vertical="center"/>
    </xf>
    <xf numFmtId="0" fontId="17" fillId="0" borderId="68" xfId="2" applyNumberFormat="1" applyFont="1" applyBorder="1" applyAlignment="1">
      <alignment horizontal="center" vertical="center"/>
    </xf>
    <xf numFmtId="0" fontId="17" fillId="0" borderId="22" xfId="2" applyNumberFormat="1" applyFont="1" applyBorder="1" applyAlignment="1">
      <alignment vertical="center" shrinkToFit="1"/>
    </xf>
    <xf numFmtId="0" fontId="6" fillId="0" borderId="50" xfId="2" applyNumberFormat="1" applyFont="1" applyBorder="1" applyAlignment="1">
      <alignment vertical="center"/>
    </xf>
    <xf numFmtId="0" fontId="17" fillId="0" borderId="50" xfId="2" applyNumberFormat="1" applyFont="1" applyBorder="1" applyAlignment="1">
      <alignment vertical="center" shrinkToFit="1"/>
    </xf>
    <xf numFmtId="0" fontId="17" fillId="0" borderId="50" xfId="2" applyNumberFormat="1" applyFont="1" applyBorder="1" applyAlignment="1">
      <alignment vertical="center"/>
    </xf>
    <xf numFmtId="0" fontId="6" fillId="0" borderId="51" xfId="2" applyNumberFormat="1" applyFont="1" applyBorder="1" applyAlignment="1">
      <alignment vertical="center"/>
    </xf>
    <xf numFmtId="0" fontId="17" fillId="0" borderId="178" xfId="2" applyNumberFormat="1" applyFont="1" applyBorder="1" applyAlignment="1">
      <alignment vertical="center" shrinkToFit="1"/>
    </xf>
    <xf numFmtId="0" fontId="6" fillId="0" borderId="2" xfId="2" applyNumberFormat="1" applyFont="1" applyBorder="1" applyAlignment="1">
      <alignment vertical="center"/>
    </xf>
    <xf numFmtId="0" fontId="17" fillId="0" borderId="2" xfId="2" applyNumberFormat="1" applyFont="1" applyBorder="1" applyAlignment="1">
      <alignment vertical="center" shrinkToFit="1"/>
    </xf>
    <xf numFmtId="0" fontId="17" fillId="0" borderId="2" xfId="2" applyNumberFormat="1" applyFont="1" applyBorder="1" applyAlignment="1">
      <alignment vertical="center"/>
    </xf>
    <xf numFmtId="0" fontId="6" fillId="0" borderId="179" xfId="2" applyNumberFormat="1" applyFont="1" applyBorder="1" applyAlignment="1">
      <alignment vertical="center"/>
    </xf>
    <xf numFmtId="0" fontId="6" fillId="0" borderId="0" xfId="2" applyNumberFormat="1" applyFont="1" applyBorder="1" applyAlignment="1">
      <alignment vertical="center"/>
    </xf>
    <xf numFmtId="0" fontId="17" fillId="0" borderId="68" xfId="2" applyNumberFormat="1" applyFont="1" applyBorder="1" applyAlignment="1">
      <alignment vertical="center"/>
    </xf>
    <xf numFmtId="0" fontId="17" fillId="0" borderId="91" xfId="2" applyNumberFormat="1" applyFont="1" applyBorder="1" applyAlignment="1">
      <alignment vertical="center"/>
    </xf>
    <xf numFmtId="0" fontId="19" fillId="0" borderId="0" xfId="2" applyNumberFormat="1" applyFont="1" applyBorder="1" applyAlignment="1"/>
    <xf numFmtId="0" fontId="19" fillId="0" borderId="0" xfId="2" applyNumberFormat="1" applyFont="1" applyBorder="1" applyAlignment="1">
      <alignment vertical="center"/>
    </xf>
    <xf numFmtId="0" fontId="64" fillId="0" borderId="0" xfId="2" applyNumberFormat="1" applyFont="1" applyAlignment="1">
      <alignment horizontal="center" vertical="center"/>
    </xf>
    <xf numFmtId="0" fontId="64" fillId="0" borderId="0" xfId="2" applyNumberFormat="1" applyFont="1" applyAlignment="1">
      <alignment horizontal="left" vertical="center" wrapText="1"/>
    </xf>
    <xf numFmtId="0" fontId="0" fillId="0" borderId="0" xfId="2" applyNumberFormat="1" applyFont="1" applyAlignment="1">
      <alignment vertical="center"/>
    </xf>
    <xf numFmtId="0" fontId="20" fillId="0" borderId="0" xfId="2" applyNumberFormat="1" applyFont="1" applyBorder="1" applyAlignment="1">
      <alignment horizontal="center" vertical="center"/>
    </xf>
    <xf numFmtId="0" fontId="0" fillId="0" borderId="0" xfId="2" applyNumberFormat="1" applyFont="1" applyAlignment="1">
      <alignment horizontal="center" vertical="center"/>
    </xf>
    <xf numFmtId="0" fontId="0" fillId="0" borderId="1" xfId="2" applyNumberFormat="1" applyFont="1" applyBorder="1" applyAlignment="1">
      <alignment horizontal="center" vertical="center"/>
    </xf>
    <xf numFmtId="0" fontId="0" fillId="0" borderId="0" xfId="2" applyNumberFormat="1" applyFont="1" applyBorder="1" applyAlignment="1">
      <alignment horizontal="center" vertical="center"/>
    </xf>
    <xf numFmtId="0" fontId="0" fillId="0" borderId="0" xfId="2" applyNumberFormat="1" applyFont="1" applyBorder="1" applyAlignment="1">
      <alignment horizontal="center" vertical="center"/>
    </xf>
    <xf numFmtId="0" fontId="9" fillId="0" borderId="0" xfId="2" applyNumberFormat="1" applyFont="1" applyAlignment="1">
      <alignment vertical="center"/>
    </xf>
    <xf numFmtId="0" fontId="16" fillId="0" borderId="0" xfId="2" applyNumberFormat="1" applyFont="1" applyAlignment="1">
      <alignment vertical="center"/>
    </xf>
    <xf numFmtId="0" fontId="9" fillId="0" borderId="0" xfId="2" applyNumberFormat="1" applyFont="1" applyAlignment="1">
      <alignment horizontal="center" vertical="center"/>
    </xf>
    <xf numFmtId="0" fontId="0" fillId="0" borderId="32" xfId="2" applyNumberFormat="1" applyFont="1" applyBorder="1" applyAlignment="1">
      <alignment vertical="center"/>
    </xf>
    <xf numFmtId="0" fontId="0" fillId="0" borderId="76" xfId="2" applyNumberFormat="1" applyFont="1" applyBorder="1" applyAlignment="1">
      <alignment vertical="center"/>
    </xf>
    <xf numFmtId="0" fontId="0" fillId="0" borderId="76" xfId="2" applyNumberFormat="1" applyFont="1" applyBorder="1" applyAlignment="1">
      <alignment vertical="center"/>
    </xf>
    <xf numFmtId="0" fontId="0" fillId="6" borderId="35" xfId="2" applyNumberFormat="1" applyFont="1" applyFill="1" applyBorder="1" applyAlignment="1">
      <alignment vertical="center"/>
    </xf>
    <xf numFmtId="0" fontId="0" fillId="0" borderId="183" xfId="2" applyNumberFormat="1" applyFont="1" applyBorder="1" applyAlignment="1">
      <alignment vertical="center"/>
    </xf>
    <xf numFmtId="0" fontId="0" fillId="0" borderId="184" xfId="2" applyNumberFormat="1" applyFont="1" applyBorder="1" applyAlignment="1">
      <alignment vertical="center"/>
    </xf>
    <xf numFmtId="0" fontId="0" fillId="0" borderId="185" xfId="2" applyNumberFormat="1" applyFont="1" applyBorder="1" applyAlignment="1">
      <alignment vertical="center"/>
    </xf>
    <xf numFmtId="0" fontId="0" fillId="0" borderId="186" xfId="2" applyNumberFormat="1" applyFont="1" applyBorder="1" applyAlignment="1">
      <alignment horizontal="right" vertical="center"/>
    </xf>
    <xf numFmtId="0" fontId="0" fillId="0" borderId="187" xfId="2" applyNumberFormat="1" applyFont="1" applyBorder="1" applyAlignment="1">
      <alignment horizontal="center" vertical="center"/>
    </xf>
    <xf numFmtId="0" fontId="0" fillId="6" borderId="99" xfId="2" applyNumberFormat="1" applyFont="1" applyFill="1" applyBorder="1" applyAlignment="1">
      <alignment vertical="center"/>
    </xf>
    <xf numFmtId="0" fontId="0" fillId="0" borderId="186" xfId="2" applyNumberFormat="1" applyFont="1" applyBorder="1" applyAlignment="1">
      <alignment vertical="center"/>
    </xf>
    <xf numFmtId="0" fontId="0" fillId="0" borderId="188" xfId="2" applyNumberFormat="1" applyFont="1" applyBorder="1" applyAlignment="1">
      <alignment vertical="center"/>
    </xf>
    <xf numFmtId="0" fontId="0" fillId="0" borderId="189" xfId="2" applyNumberFormat="1" applyFont="1" applyBorder="1" applyAlignment="1">
      <alignment horizontal="center" vertical="center"/>
    </xf>
    <xf numFmtId="0" fontId="0" fillId="0" borderId="55" xfId="2" applyNumberFormat="1" applyFont="1" applyBorder="1" applyAlignment="1">
      <alignment horizontal="center" vertical="center"/>
    </xf>
    <xf numFmtId="0" fontId="0" fillId="6" borderId="31" xfId="2" applyNumberFormat="1" applyFont="1" applyFill="1" applyBorder="1" applyAlignment="1">
      <alignment vertical="center"/>
    </xf>
    <xf numFmtId="0" fontId="0" fillId="0" borderId="190" xfId="2" applyNumberFormat="1" applyFont="1" applyBorder="1" applyAlignment="1">
      <alignment horizontal="right" vertical="center"/>
    </xf>
    <xf numFmtId="0" fontId="0" fillId="0" borderId="22" xfId="2" applyNumberFormat="1" applyFont="1" applyBorder="1" applyAlignment="1">
      <alignment vertical="center"/>
    </xf>
    <xf numFmtId="0" fontId="0" fillId="0" borderId="26" xfId="2" applyNumberFormat="1" applyFont="1" applyBorder="1" applyAlignment="1">
      <alignment vertical="center"/>
    </xf>
    <xf numFmtId="0" fontId="0" fillId="0" borderId="142" xfId="2" applyNumberFormat="1" applyFont="1" applyBorder="1" applyAlignment="1">
      <alignment horizontal="center" vertical="center"/>
    </xf>
    <xf numFmtId="0" fontId="0" fillId="0" borderId="191" xfId="2" applyNumberFormat="1" applyFont="1" applyBorder="1" applyAlignment="1">
      <alignment vertical="center"/>
    </xf>
    <xf numFmtId="0" fontId="0" fillId="0" borderId="143" xfId="2" applyNumberFormat="1" applyFont="1" applyBorder="1" applyAlignment="1">
      <alignment vertical="center"/>
    </xf>
    <xf numFmtId="0" fontId="0" fillId="0" borderId="37" xfId="2" applyNumberFormat="1" applyFont="1" applyBorder="1" applyAlignment="1">
      <alignment vertical="center"/>
    </xf>
    <xf numFmtId="0" fontId="0" fillId="0" borderId="99" xfId="2" applyNumberFormat="1" applyFont="1" applyBorder="1" applyAlignment="1">
      <alignment vertical="center"/>
    </xf>
    <xf numFmtId="0" fontId="0" fillId="0" borderId="147" xfId="2" applyNumberFormat="1" applyFont="1" applyBorder="1" applyAlignment="1">
      <alignment horizontal="center" vertical="center"/>
    </xf>
    <xf numFmtId="0" fontId="0" fillId="0" borderId="192" xfId="2" applyNumberFormat="1" applyFont="1" applyBorder="1" applyAlignment="1">
      <alignment vertical="center"/>
    </xf>
    <xf numFmtId="0" fontId="0" fillId="0" borderId="148" xfId="2" applyNumberFormat="1" applyFont="1" applyBorder="1" applyAlignment="1">
      <alignment vertical="center"/>
    </xf>
    <xf numFmtId="0" fontId="0" fillId="0" borderId="28" xfId="2" applyNumberFormat="1" applyFont="1" applyBorder="1" applyAlignment="1">
      <alignment vertical="center"/>
    </xf>
    <xf numFmtId="0" fontId="0" fillId="0" borderId="31" xfId="2" applyNumberFormat="1" applyFont="1" applyBorder="1" applyAlignment="1">
      <alignment vertical="center"/>
    </xf>
    <xf numFmtId="0" fontId="0" fillId="0" borderId="193" xfId="2" applyNumberFormat="1" applyFont="1" applyBorder="1" applyAlignment="1">
      <alignment horizontal="center" vertical="center"/>
    </xf>
    <xf numFmtId="0" fontId="0" fillId="0" borderId="194" xfId="2" applyNumberFormat="1" applyFont="1" applyBorder="1" applyAlignment="1">
      <alignment vertical="center"/>
    </xf>
    <xf numFmtId="0" fontId="0" fillId="0" borderId="194" xfId="2" applyNumberFormat="1" applyFont="1" applyBorder="1" applyAlignment="1">
      <alignment vertical="center"/>
    </xf>
    <xf numFmtId="0" fontId="0" fillId="0" borderId="195" xfId="2" applyNumberFormat="1" applyFont="1" applyBorder="1" applyAlignment="1">
      <alignment vertical="center"/>
    </xf>
    <xf numFmtId="0" fontId="0" fillId="0" borderId="191" xfId="2" applyNumberFormat="1" applyFont="1" applyBorder="1" applyAlignment="1">
      <alignment vertical="center"/>
    </xf>
    <xf numFmtId="0" fontId="0" fillId="0" borderId="138" xfId="2" applyNumberFormat="1" applyFont="1" applyBorder="1" applyAlignment="1">
      <alignment horizontal="center" vertical="center"/>
    </xf>
    <xf numFmtId="0" fontId="0" fillId="0" borderId="163" xfId="2" applyNumberFormat="1" applyFont="1" applyBorder="1" applyAlignment="1">
      <alignment horizontal="center" vertical="center"/>
    </xf>
    <xf numFmtId="0" fontId="0" fillId="0" borderId="69" xfId="2" applyNumberFormat="1" applyFont="1" applyBorder="1" applyAlignment="1">
      <alignment vertical="center"/>
    </xf>
    <xf numFmtId="0" fontId="0" fillId="0" borderId="22" xfId="2" applyNumberFormat="1" applyFont="1" applyBorder="1" applyAlignment="1">
      <alignment horizontal="center" vertical="center"/>
    </xf>
    <xf numFmtId="0" fontId="0" fillId="0" borderId="37" xfId="2" applyNumberFormat="1" applyFont="1" applyBorder="1" applyAlignment="1">
      <alignment vertical="center" wrapText="1"/>
    </xf>
    <xf numFmtId="0" fontId="0" fillId="0" borderId="37" xfId="2" applyNumberFormat="1" applyFont="1" applyBorder="1" applyAlignment="1">
      <alignment horizontal="center" vertical="center"/>
    </xf>
    <xf numFmtId="0" fontId="0" fillId="0" borderId="0" xfId="2" applyNumberFormat="1" applyFont="1" applyBorder="1" applyAlignment="1">
      <alignment horizontal="left" vertical="center" wrapText="1"/>
    </xf>
    <xf numFmtId="0" fontId="0" fillId="0" borderId="99" xfId="2" applyNumberFormat="1" applyFont="1" applyBorder="1" applyAlignment="1">
      <alignment horizontal="left" vertical="center" wrapText="1"/>
    </xf>
    <xf numFmtId="0" fontId="0" fillId="0" borderId="0" xfId="2" applyNumberFormat="1" applyFont="1" applyBorder="1" applyAlignment="1">
      <alignment vertical="center"/>
    </xf>
    <xf numFmtId="0" fontId="0" fillId="0" borderId="142" xfId="2" applyNumberFormat="1" applyFont="1" applyBorder="1" applyAlignment="1">
      <alignment vertical="center"/>
    </xf>
    <xf numFmtId="0" fontId="0" fillId="6" borderId="138" xfId="2" applyNumberFormat="1" applyFont="1" applyFill="1" applyBorder="1" applyAlignment="1">
      <alignment vertical="center"/>
    </xf>
    <xf numFmtId="0" fontId="0" fillId="0" borderId="147" xfId="2" applyNumberFormat="1" applyFont="1" applyBorder="1" applyAlignment="1">
      <alignment vertical="center"/>
    </xf>
    <xf numFmtId="0" fontId="0" fillId="6" borderId="144" xfId="2" applyNumberFormat="1" applyFont="1" applyFill="1" applyBorder="1" applyAlignment="1">
      <alignment vertical="center"/>
    </xf>
    <xf numFmtId="0" fontId="0" fillId="0" borderId="144" xfId="2" applyNumberFormat="1" applyFont="1" applyBorder="1" applyAlignment="1">
      <alignment vertical="center"/>
    </xf>
    <xf numFmtId="0" fontId="0" fillId="0" borderId="193" xfId="2" applyNumberFormat="1" applyFont="1" applyBorder="1" applyAlignment="1">
      <alignment vertical="center"/>
    </xf>
    <xf numFmtId="9" fontId="0" fillId="0" borderId="163" xfId="2" applyNumberFormat="1" applyFont="1" applyBorder="1" applyAlignment="1" applyProtection="1">
      <alignment vertical="center"/>
    </xf>
    <xf numFmtId="0" fontId="0" fillId="0" borderId="27" xfId="2" applyNumberFormat="1" applyFont="1" applyBorder="1" applyAlignment="1">
      <alignment vertical="center"/>
    </xf>
    <xf numFmtId="0" fontId="0" fillId="0" borderId="32" xfId="2" applyNumberFormat="1" applyFont="1" applyBorder="1" applyAlignment="1">
      <alignment horizontal="center" vertical="center"/>
    </xf>
    <xf numFmtId="0" fontId="0" fillId="0" borderId="35" xfId="2" applyNumberFormat="1" applyFont="1" applyBorder="1" applyAlignment="1">
      <alignment vertical="center"/>
    </xf>
    <xf numFmtId="0" fontId="70" fillId="0" borderId="0" xfId="2" applyNumberFormat="1" applyFont="1" applyAlignment="1">
      <alignment vertical="center"/>
    </xf>
    <xf numFmtId="0" fontId="70" fillId="0" borderId="0" xfId="2" applyNumberFormat="1" applyFont="1" applyAlignment="1">
      <alignment horizontal="center" vertical="center"/>
    </xf>
    <xf numFmtId="0" fontId="0" fillId="0" borderId="1" xfId="2" applyNumberFormat="1" applyFont="1" applyBorder="1" applyAlignment="1">
      <alignment horizontal="distributed" vertical="center"/>
    </xf>
    <xf numFmtId="0" fontId="9" fillId="0" borderId="35" xfId="2" applyNumberFormat="1" applyFont="1" applyBorder="1" applyAlignment="1">
      <alignment horizontal="distributed" vertical="center"/>
    </xf>
    <xf numFmtId="0" fontId="70" fillId="0" borderId="196" xfId="2" applyNumberFormat="1" applyFont="1" applyBorder="1" applyAlignment="1">
      <alignment horizontal="center" vertical="center"/>
    </xf>
    <xf numFmtId="0" fontId="70" fillId="0" borderId="18" xfId="2" applyNumberFormat="1" applyFont="1" applyBorder="1" applyAlignment="1">
      <alignment horizontal="center" vertical="center"/>
    </xf>
    <xf numFmtId="0" fontId="70" fillId="0" borderId="126" xfId="2" applyNumberFormat="1" applyFont="1" applyBorder="1" applyAlignment="1">
      <alignment horizontal="center" vertical="center"/>
    </xf>
    <xf numFmtId="181" fontId="70" fillId="0" borderId="126" xfId="2" applyNumberFormat="1" applyFont="1" applyBorder="1" applyAlignment="1">
      <alignment vertical="center"/>
    </xf>
    <xf numFmtId="0" fontId="70" fillId="0" borderId="28" xfId="2" applyNumberFormat="1" applyFont="1" applyBorder="1" applyAlignment="1">
      <alignment horizontal="distributed" vertical="center"/>
    </xf>
    <xf numFmtId="0" fontId="0" fillId="0" borderId="1" xfId="2" applyNumberFormat="1" applyFont="1" applyBorder="1" applyAlignment="1">
      <alignment horizontal="center" vertical="center" shrinkToFit="1"/>
    </xf>
    <xf numFmtId="0" fontId="70" fillId="0" borderId="69" xfId="2" applyNumberFormat="1" applyFont="1" applyBorder="1" applyAlignment="1">
      <alignment horizontal="center" vertical="center"/>
    </xf>
    <xf numFmtId="0" fontId="70" fillId="0" borderId="76" xfId="2" applyNumberFormat="1" applyFont="1" applyBorder="1" applyAlignment="1">
      <alignment vertical="center"/>
    </xf>
    <xf numFmtId="0" fontId="70" fillId="0" borderId="0" xfId="2" applyNumberFormat="1" applyFont="1" applyBorder="1" applyAlignment="1">
      <alignment vertical="center"/>
    </xf>
    <xf numFmtId="0" fontId="70" fillId="0" borderId="35" xfId="2" applyNumberFormat="1" applyFont="1" applyBorder="1" applyAlignment="1">
      <alignment vertical="center" shrinkToFit="1"/>
    </xf>
    <xf numFmtId="0" fontId="70" fillId="0" borderId="1" xfId="2" applyNumberFormat="1" applyFont="1" applyBorder="1" applyAlignment="1">
      <alignment vertical="center" shrinkToFit="1"/>
    </xf>
    <xf numFmtId="0" fontId="70" fillId="0" borderId="32" xfId="2" applyNumberFormat="1" applyFont="1" applyBorder="1" applyAlignment="1">
      <alignment vertical="center" shrinkToFit="1"/>
    </xf>
    <xf numFmtId="38" fontId="2" fillId="0" borderId="126" xfId="2" applyNumberFormat="1" applyFont="1" applyBorder="1" applyAlignment="1" applyProtection="1">
      <alignment vertical="center"/>
    </xf>
    <xf numFmtId="0" fontId="0" fillId="0" borderId="55" xfId="2" applyNumberFormat="1" applyFont="1" applyBorder="1" applyAlignment="1">
      <alignment vertical="center"/>
    </xf>
    <xf numFmtId="0" fontId="70" fillId="0" borderId="0" xfId="2" applyNumberFormat="1" applyFont="1" applyBorder="1" applyAlignment="1">
      <alignment vertical="center"/>
    </xf>
    <xf numFmtId="0" fontId="10" fillId="0" borderId="35" xfId="2" applyNumberFormat="1" applyFont="1" applyBorder="1" applyAlignment="1">
      <alignment horizontal="distributed" vertical="center" shrinkToFit="1"/>
    </xf>
    <xf numFmtId="0" fontId="70" fillId="0" borderId="1" xfId="2" applyNumberFormat="1" applyFont="1" applyBorder="1" applyAlignment="1">
      <alignment vertical="center"/>
    </xf>
    <xf numFmtId="0" fontId="70" fillId="0" borderId="18" xfId="2" applyNumberFormat="1" applyFont="1" applyBorder="1" applyAlignment="1">
      <alignment vertical="center"/>
    </xf>
    <xf numFmtId="38" fontId="2" fillId="0" borderId="1" xfId="2" applyNumberFormat="1" applyFont="1" applyBorder="1" applyAlignment="1" applyProtection="1">
      <alignment vertical="center"/>
    </xf>
    <xf numFmtId="0" fontId="70" fillId="0" borderId="0" xfId="2" applyNumberFormat="1" applyFont="1" applyBorder="1" applyAlignment="1">
      <alignment horizontal="distributed" vertical="center"/>
    </xf>
    <xf numFmtId="0" fontId="70" fillId="0" borderId="0" xfId="2" applyNumberFormat="1" applyFont="1" applyBorder="1" applyAlignment="1">
      <alignment horizontal="right" vertical="center"/>
    </xf>
    <xf numFmtId="0" fontId="0" fillId="0" borderId="1" xfId="2" applyNumberFormat="1" applyFont="1" applyBorder="1" applyAlignment="1">
      <alignment horizontal="center" vertical="center" wrapText="1"/>
    </xf>
    <xf numFmtId="0" fontId="0" fillId="0" borderId="0" xfId="2" applyNumberFormat="1" applyFont="1" applyAlignment="1">
      <alignment vertical="center"/>
    </xf>
    <xf numFmtId="0" fontId="0" fillId="0" borderId="0" xfId="2" applyNumberFormat="1" applyFont="1" applyAlignment="1">
      <alignment horizontal="center" vertical="center"/>
    </xf>
    <xf numFmtId="0" fontId="21" fillId="0" borderId="0" xfId="2" applyNumberFormat="1" applyFont="1" applyAlignment="1">
      <alignment horizontal="center" vertical="center"/>
    </xf>
    <xf numFmtId="0" fontId="0" fillId="0" borderId="1" xfId="2" applyNumberFormat="1" applyFont="1" applyBorder="1" applyAlignment="1">
      <alignment horizontal="center" vertical="center"/>
    </xf>
    <xf numFmtId="0" fontId="0" fillId="7" borderId="1" xfId="2" applyNumberFormat="1" applyFont="1" applyFill="1" applyBorder="1" applyAlignment="1">
      <alignment horizontal="center" vertical="center"/>
    </xf>
    <xf numFmtId="20" fontId="0" fillId="0" borderId="32" xfId="2" applyNumberFormat="1" applyFont="1" applyBorder="1" applyAlignment="1">
      <alignment vertical="center" wrapText="1"/>
    </xf>
    <xf numFmtId="0" fontId="0" fillId="0" borderId="76" xfId="2" applyNumberFormat="1" applyFont="1" applyBorder="1" applyAlignment="1">
      <alignment horizontal="center" vertical="center"/>
    </xf>
    <xf numFmtId="20" fontId="0" fillId="0" borderId="76" xfId="2" applyNumberFormat="1" applyFont="1" applyBorder="1" applyAlignment="1">
      <alignment vertical="center"/>
    </xf>
    <xf numFmtId="0" fontId="0" fillId="0" borderId="76" xfId="2" applyNumberFormat="1" applyFont="1" applyBorder="1" applyAlignment="1">
      <alignment vertical="center"/>
    </xf>
    <xf numFmtId="0" fontId="0" fillId="0" borderId="32" xfId="2" applyNumberFormat="1" applyFont="1" applyBorder="1" applyAlignment="1">
      <alignment vertical="center"/>
    </xf>
    <xf numFmtId="0" fontId="0" fillId="0" borderId="35" xfId="2" applyNumberFormat="1" applyFont="1" applyBorder="1" applyAlignment="1">
      <alignment vertical="center"/>
    </xf>
    <xf numFmtId="0" fontId="0" fillId="0" borderId="0" xfId="2" applyNumberFormat="1" applyFont="1" applyBorder="1" applyAlignment="1">
      <alignment horizontal="center" vertical="center" shrinkToFit="1"/>
    </xf>
    <xf numFmtId="0" fontId="0" fillId="0" borderId="0" xfId="2" applyNumberFormat="1" applyFont="1" applyBorder="1" applyAlignment="1">
      <alignment horizontal="left" vertical="center" wrapText="1"/>
    </xf>
    <xf numFmtId="0" fontId="0" fillId="0" borderId="0" xfId="2" applyNumberFormat="1" applyFont="1" applyBorder="1" applyAlignment="1">
      <alignment horizontal="left" vertical="center"/>
    </xf>
    <xf numFmtId="0" fontId="0" fillId="0" borderId="0" xfId="2" applyNumberFormat="1" applyFont="1" applyAlignment="1">
      <alignment vertical="center"/>
    </xf>
    <xf numFmtId="0" fontId="21" fillId="0" borderId="0" xfId="2" applyNumberFormat="1" applyFont="1" applyAlignment="1">
      <alignment vertical="center"/>
    </xf>
    <xf numFmtId="0" fontId="0" fillId="0" borderId="32" xfId="2" applyNumberFormat="1" applyFont="1" applyBorder="1" applyAlignment="1">
      <alignment vertical="center"/>
    </xf>
    <xf numFmtId="0" fontId="0" fillId="0" borderId="76" xfId="2" applyNumberFormat="1" applyFont="1" applyBorder="1" applyAlignment="1">
      <alignment vertical="center"/>
    </xf>
    <xf numFmtId="0" fontId="2" fillId="0" borderId="76" xfId="2" applyNumberFormat="1" applyFont="1" applyBorder="1" applyAlignment="1">
      <alignment vertical="center"/>
    </xf>
    <xf numFmtId="0" fontId="0" fillId="0" borderId="35" xfId="2" applyNumberFormat="1" applyFont="1" applyBorder="1" applyAlignment="1">
      <alignment vertical="center"/>
    </xf>
    <xf numFmtId="0" fontId="0" fillId="0" borderId="0" xfId="2" applyNumberFormat="1" applyFont="1" applyBorder="1" applyAlignment="1">
      <alignment vertical="center"/>
    </xf>
    <xf numFmtId="0" fontId="26" fillId="0" borderId="0" xfId="2" applyNumberFormat="1" applyFont="1" applyAlignment="1">
      <alignment vertical="center"/>
    </xf>
    <xf numFmtId="0" fontId="40" fillId="0" borderId="0" xfId="2" applyNumberFormat="1" applyFont="1" applyAlignment="1">
      <alignment vertical="center"/>
    </xf>
    <xf numFmtId="0" fontId="0" fillId="6" borderId="1" xfId="2" applyNumberFormat="1" applyFont="1" applyFill="1" applyBorder="1" applyAlignment="1">
      <alignment horizontal="center" vertical="center"/>
    </xf>
    <xf numFmtId="0" fontId="0" fillId="0" borderId="0" xfId="2" applyNumberFormat="1" applyFont="1" applyBorder="1" applyAlignment="1">
      <alignment vertical="center"/>
    </xf>
    <xf numFmtId="0" fontId="0" fillId="0" borderId="1" xfId="2" applyNumberFormat="1" applyFont="1" applyBorder="1" applyAlignment="1">
      <alignment horizontal="center" vertical="center"/>
    </xf>
    <xf numFmtId="0" fontId="11" fillId="0" borderId="0" xfId="2" applyNumberFormat="1" applyFont="1" applyAlignment="1">
      <alignment vertical="center"/>
    </xf>
    <xf numFmtId="0" fontId="6" fillId="0" borderId="0" xfId="2" applyNumberFormat="1" applyFont="1" applyAlignment="1">
      <alignment vertical="center"/>
    </xf>
    <xf numFmtId="0" fontId="18" fillId="0" borderId="0" xfId="2" applyNumberFormat="1" applyFont="1" applyAlignment="1">
      <alignment vertical="center"/>
    </xf>
    <xf numFmtId="0" fontId="18" fillId="0" borderId="0" xfId="2" applyNumberFormat="1" applyFont="1" applyBorder="1" applyAlignment="1">
      <alignment horizontal="center" vertical="center"/>
    </xf>
    <xf numFmtId="0" fontId="6" fillId="0" borderId="32" xfId="2" applyNumberFormat="1" applyFont="1" applyBorder="1" applyAlignment="1">
      <alignment horizontal="left" vertical="center"/>
    </xf>
    <xf numFmtId="0" fontId="6" fillId="0" borderId="1" xfId="2" applyNumberFormat="1" applyFont="1" applyBorder="1" applyAlignment="1">
      <alignment horizontal="left" vertical="center" indent="2"/>
    </xf>
    <xf numFmtId="0" fontId="6" fillId="0" borderId="55" xfId="2" applyNumberFormat="1" applyFont="1" applyBorder="1" applyAlignment="1">
      <alignment horizontal="left" vertical="center" indent="2"/>
    </xf>
    <xf numFmtId="0" fontId="6" fillId="0" borderId="55" xfId="2" applyNumberFormat="1" applyFont="1" applyBorder="1" applyAlignment="1">
      <alignment vertical="center"/>
    </xf>
    <xf numFmtId="0" fontId="6" fillId="0" borderId="0" xfId="2" applyNumberFormat="1" applyFont="1" applyBorder="1" applyAlignment="1">
      <alignment vertical="center"/>
    </xf>
    <xf numFmtId="0" fontId="6" fillId="0" borderId="0" xfId="2" applyNumberFormat="1" applyFont="1" applyAlignment="1">
      <alignment horizontal="left" vertical="center"/>
    </xf>
    <xf numFmtId="0" fontId="0" fillId="0" borderId="0" xfId="0"/>
    <xf numFmtId="0" fontId="0" fillId="0" borderId="0" xfId="2" applyNumberFormat="1" applyFont="1" applyBorder="1" applyAlignment="1">
      <alignment horizontal="center" vertical="center"/>
    </xf>
    <xf numFmtId="0" fontId="1" fillId="0" borderId="7" xfId="1" applyBorder="1" applyProtection="1"/>
    <xf numFmtId="0" fontId="1" fillId="0" borderId="7" xfId="1" applyBorder="1" applyAlignment="1" applyProtection="1">
      <alignment vertical="center"/>
    </xf>
    <xf numFmtId="0" fontId="26" fillId="0" borderId="0" xfId="2" applyNumberFormat="1" applyFont="1" applyBorder="1" applyAlignment="1">
      <alignment vertical="center"/>
    </xf>
    <xf numFmtId="0" fontId="0" fillId="0" borderId="0" xfId="2" applyNumberFormat="1" applyFont="1" applyBorder="1" applyAlignment="1">
      <alignment horizontal="center" vertical="center" wrapText="1"/>
    </xf>
    <xf numFmtId="0" fontId="8" fillId="0" borderId="0" xfId="2" applyNumberFormat="1" applyFont="1" applyAlignment="1">
      <alignment vertical="center"/>
    </xf>
    <xf numFmtId="0" fontId="8" fillId="0" borderId="1" xfId="2" applyNumberFormat="1" applyFont="1" applyBorder="1" applyAlignment="1">
      <alignment vertical="center"/>
    </xf>
    <xf numFmtId="185" fontId="8" fillId="0" borderId="35" xfId="2" applyNumberFormat="1" applyFont="1" applyBorder="1" applyAlignment="1">
      <alignment horizontal="center" vertical="center"/>
    </xf>
    <xf numFmtId="0" fontId="8" fillId="0" borderId="35" xfId="2" applyNumberFormat="1" applyFont="1" applyBorder="1" applyAlignment="1">
      <alignment horizontal="center" vertical="center"/>
    </xf>
    <xf numFmtId="0" fontId="8" fillId="0" borderId="35" xfId="2" applyNumberFormat="1" applyFont="1" applyBorder="1" applyAlignment="1">
      <alignment vertical="center"/>
    </xf>
    <xf numFmtId="0" fontId="1" fillId="10" borderId="0" xfId="1" applyFont="1" applyFill="1" applyBorder="1" applyAlignment="1" applyProtection="1">
      <alignment vertical="center"/>
    </xf>
    <xf numFmtId="0" fontId="17" fillId="10" borderId="0" xfId="2" applyNumberFormat="1" applyFont="1" applyFill="1" applyAlignment="1">
      <alignment vertical="center"/>
    </xf>
    <xf numFmtId="0" fontId="73" fillId="0" borderId="1" xfId="2" applyNumberFormat="1" applyFont="1" applyBorder="1" applyAlignment="1">
      <alignment vertical="center"/>
    </xf>
    <xf numFmtId="0" fontId="73" fillId="0" borderId="0" xfId="7" applyFont="1">
      <alignment vertical="center"/>
    </xf>
    <xf numFmtId="0" fontId="75" fillId="0" borderId="0" xfId="8" applyAlignment="1" applyProtection="1">
      <alignment vertical="center"/>
    </xf>
    <xf numFmtId="0" fontId="76" fillId="0" borderId="0" xfId="9" applyFont="1" applyBorder="1" applyAlignment="1">
      <alignment horizontal="center" vertical="center"/>
    </xf>
    <xf numFmtId="0" fontId="71" fillId="0" borderId="0" xfId="9" applyFont="1">
      <alignment vertical="center"/>
    </xf>
    <xf numFmtId="181" fontId="73" fillId="0" borderId="76" xfId="7" applyNumberFormat="1" applyFont="1" applyFill="1" applyBorder="1" applyAlignment="1">
      <alignment vertical="center"/>
    </xf>
    <xf numFmtId="181" fontId="73" fillId="0" borderId="199" xfId="7" applyNumberFormat="1" applyFont="1" applyFill="1" applyBorder="1" applyAlignment="1">
      <alignment vertical="center"/>
    </xf>
    <xf numFmtId="187" fontId="73" fillId="0" borderId="0" xfId="7" applyNumberFormat="1" applyFont="1">
      <alignment vertical="center"/>
    </xf>
    <xf numFmtId="0" fontId="73" fillId="0" borderId="69" xfId="7" applyFont="1" applyFill="1" applyBorder="1" applyAlignment="1">
      <alignment vertical="center"/>
    </xf>
    <xf numFmtId="182" fontId="73" fillId="0" borderId="50" xfId="7" applyNumberFormat="1" applyFont="1" applyFill="1" applyBorder="1" applyAlignment="1">
      <alignment vertical="center"/>
    </xf>
    <xf numFmtId="182" fontId="73" fillId="0" borderId="203" xfId="7" applyNumberFormat="1" applyFont="1" applyFill="1" applyBorder="1" applyAlignment="1">
      <alignment vertical="center"/>
    </xf>
    <xf numFmtId="0" fontId="73" fillId="0" borderId="1" xfId="7" applyFont="1" applyFill="1" applyBorder="1" applyAlignment="1">
      <alignment vertical="center" shrinkToFit="1"/>
    </xf>
    <xf numFmtId="0" fontId="73" fillId="0" borderId="0" xfId="7" applyFont="1" applyBorder="1" applyAlignment="1">
      <alignment vertical="center" shrinkToFit="1"/>
    </xf>
    <xf numFmtId="0" fontId="73" fillId="0" borderId="0" xfId="7" applyFont="1" applyBorder="1" applyAlignment="1">
      <alignment horizontal="center" vertical="center"/>
    </xf>
    <xf numFmtId="183" fontId="73" fillId="0" borderId="111" xfId="7" applyNumberFormat="1" applyFont="1" applyFill="1" applyBorder="1" applyAlignment="1">
      <alignment vertical="center"/>
    </xf>
    <xf numFmtId="183" fontId="73" fillId="0" borderId="205" xfId="7" applyNumberFormat="1" applyFont="1" applyFill="1" applyBorder="1" applyAlignment="1">
      <alignment vertical="center"/>
    </xf>
    <xf numFmtId="183" fontId="73" fillId="0" borderId="203" xfId="7" applyNumberFormat="1" applyFont="1" applyFill="1" applyBorder="1" applyAlignment="1">
      <alignment vertical="center"/>
    </xf>
    <xf numFmtId="183" fontId="73" fillId="0" borderId="207" xfId="7" applyNumberFormat="1" applyFont="1" applyFill="1" applyBorder="1" applyAlignment="1">
      <alignment vertical="center"/>
    </xf>
    <xf numFmtId="0" fontId="78" fillId="0" borderId="0" xfId="7" applyFont="1" applyBorder="1" applyAlignment="1">
      <alignment vertical="center" wrapText="1"/>
    </xf>
    <xf numFmtId="0" fontId="78" fillId="0" borderId="0" xfId="7" applyFont="1">
      <alignment vertical="center"/>
    </xf>
    <xf numFmtId="0" fontId="78" fillId="0" borderId="0" xfId="7" applyFont="1" applyAlignment="1">
      <alignment horizontal="right" vertical="center"/>
    </xf>
    <xf numFmtId="0" fontId="1" fillId="0" borderId="3" xfId="1" applyFont="1" applyBorder="1" applyAlignment="1" applyProtection="1"/>
    <xf numFmtId="0" fontId="2" fillId="0" borderId="3" xfId="2" applyNumberFormat="1" applyFont="1" applyBorder="1" applyAlignment="1">
      <alignment horizontal="left" vertical="center"/>
    </xf>
    <xf numFmtId="0" fontId="2" fillId="0" borderId="6" xfId="2" applyNumberFormat="1" applyFont="1" applyBorder="1" applyAlignment="1">
      <alignment horizontal="center" vertical="center" textRotation="255"/>
    </xf>
    <xf numFmtId="0" fontId="1" fillId="0" borderId="3" xfId="1" applyFont="1" applyBorder="1" applyAlignment="1" applyProtection="1">
      <alignment horizontal="left" vertical="center" shrinkToFit="1"/>
    </xf>
    <xf numFmtId="0" fontId="1" fillId="0" borderId="0" xfId="1" applyFont="1" applyBorder="1" applyAlignment="1" applyProtection="1">
      <alignment shrinkToFit="1"/>
    </xf>
    <xf numFmtId="49" fontId="0" fillId="0" borderId="3" xfId="1" applyNumberFormat="1" applyFont="1" applyBorder="1" applyAlignment="1" applyProtection="1">
      <alignment horizontal="left" vertical="center" shrinkToFit="1"/>
    </xf>
    <xf numFmtId="0" fontId="3" fillId="0" borderId="1" xfId="2" applyNumberFormat="1" applyFont="1" applyBorder="1" applyAlignment="1">
      <alignment horizontal="center" vertical="center"/>
    </xf>
    <xf numFmtId="0" fontId="2" fillId="2" borderId="3" xfId="2" applyNumberFormat="1" applyFont="1" applyFill="1" applyBorder="1" applyAlignment="1">
      <alignment horizontal="center" vertical="center"/>
    </xf>
    <xf numFmtId="0" fontId="2" fillId="2" borderId="3" xfId="0" applyFont="1" applyFill="1" applyBorder="1" applyAlignment="1">
      <alignment horizontal="center" vertical="center" shrinkToFit="1"/>
    </xf>
    <xf numFmtId="0" fontId="0" fillId="2" borderId="3" xfId="0" applyFont="1" applyFill="1" applyBorder="1" applyAlignment="1">
      <alignment horizontal="center" vertical="center" wrapText="1"/>
    </xf>
    <xf numFmtId="0" fontId="0" fillId="0" borderId="3" xfId="1" applyFont="1" applyBorder="1" applyAlignment="1" applyProtection="1">
      <alignment horizontal="left" vertical="center"/>
    </xf>
    <xf numFmtId="0" fontId="8" fillId="0" borderId="7" xfId="1" applyFont="1" applyBorder="1" applyAlignment="1" applyProtection="1">
      <alignment horizontal="left" vertical="center"/>
    </xf>
    <xf numFmtId="0" fontId="8" fillId="0" borderId="8" xfId="1" applyFont="1" applyBorder="1" applyAlignment="1" applyProtection="1">
      <alignment horizontal="left" vertical="center"/>
    </xf>
    <xf numFmtId="0" fontId="1" fillId="0" borderId="9" xfId="1" applyFont="1" applyBorder="1" applyAlignment="1" applyProtection="1"/>
    <xf numFmtId="0" fontId="1" fillId="0" borderId="3" xfId="1" applyFont="1" applyBorder="1" applyAlignment="1" applyProtection="1">
      <alignment shrinkToFit="1"/>
    </xf>
    <xf numFmtId="0" fontId="2" fillId="0" borderId="3" xfId="2" applyNumberFormat="1" applyFont="1" applyBorder="1" applyAlignment="1">
      <alignment horizontal="center" vertical="center" textRotation="255" shrinkToFit="1"/>
    </xf>
    <xf numFmtId="0" fontId="4" fillId="0" borderId="3" xfId="2" applyNumberFormat="1" applyFont="1" applyBorder="1" applyAlignment="1">
      <alignment horizontal="left" vertical="center" wrapText="1" shrinkToFit="1"/>
    </xf>
    <xf numFmtId="0" fontId="1" fillId="0" borderId="0" xfId="1" applyFont="1" applyBorder="1" applyAlignment="1" applyProtection="1"/>
    <xf numFmtId="0" fontId="5" fillId="0" borderId="0" xfId="0"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1" fillId="0" borderId="0" xfId="1" applyFont="1" applyBorder="1" applyAlignment="1" applyProtection="1">
      <alignment horizontal="center" vertical="center"/>
    </xf>
    <xf numFmtId="0" fontId="0" fillId="0" borderId="0" xfId="0" applyFont="1" applyBorder="1" applyAlignment="1">
      <alignment vertical="center" wrapText="1"/>
    </xf>
    <xf numFmtId="0" fontId="7" fillId="0" borderId="10" xfId="0" applyFont="1" applyBorder="1" applyAlignment="1">
      <alignment horizontal="center" vertical="center"/>
    </xf>
    <xf numFmtId="0" fontId="0" fillId="3" borderId="10" xfId="0" applyFont="1" applyFill="1" applyBorder="1" applyAlignment="1">
      <alignment vertical="center"/>
    </xf>
    <xf numFmtId="0" fontId="0" fillId="0" borderId="11" xfId="0" applyFont="1" applyBorder="1" applyAlignment="1">
      <alignment horizontal="center" vertical="center" textRotation="255"/>
    </xf>
    <xf numFmtId="0" fontId="8" fillId="0" borderId="12" xfId="0" applyFont="1" applyBorder="1" applyAlignment="1">
      <alignment horizontal="center" vertical="distributed" wrapText="1"/>
    </xf>
    <xf numFmtId="0" fontId="0" fillId="0" borderId="13" xfId="0" applyFont="1" applyBorder="1" applyAlignment="1">
      <alignment vertical="center"/>
    </xf>
    <xf numFmtId="0" fontId="8" fillId="0" borderId="1" xfId="0" applyFont="1" applyBorder="1" applyAlignment="1">
      <alignment horizontal="center" vertical="center"/>
    </xf>
    <xf numFmtId="0" fontId="0" fillId="0" borderId="14" xfId="0" applyFont="1" applyBorder="1" applyAlignment="1">
      <alignment vertical="center"/>
    </xf>
    <xf numFmtId="0" fontId="0" fillId="0" borderId="15" xfId="0" applyFont="1" applyBorder="1" applyAlignment="1">
      <alignment vertical="center"/>
    </xf>
    <xf numFmtId="0" fontId="0" fillId="0" borderId="16" xfId="0" applyFont="1" applyBorder="1" applyAlignment="1">
      <alignment vertical="center"/>
    </xf>
    <xf numFmtId="0" fontId="7" fillId="0" borderId="1" xfId="0" applyFont="1" applyBorder="1" applyAlignment="1">
      <alignment horizontal="center" vertical="center"/>
    </xf>
    <xf numFmtId="0" fontId="0" fillId="0" borderId="1" xfId="0" applyFont="1" applyBorder="1" applyAlignment="1">
      <alignment vertical="center"/>
    </xf>
    <xf numFmtId="0" fontId="7" fillId="0" borderId="17" xfId="0" applyFont="1" applyBorder="1" applyAlignment="1">
      <alignment vertical="center"/>
    </xf>
    <xf numFmtId="0" fontId="0" fillId="0" borderId="18" xfId="0" applyFont="1" applyBorder="1" applyAlignment="1">
      <alignment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0" fillId="0" borderId="20" xfId="0" applyFont="1" applyBorder="1" applyAlignment="1">
      <alignment vertical="center"/>
    </xf>
    <xf numFmtId="0" fontId="8" fillId="0" borderId="20" xfId="0" applyFont="1" applyBorder="1" applyAlignment="1">
      <alignment horizontal="center" vertical="center"/>
    </xf>
    <xf numFmtId="0" fontId="7" fillId="0" borderId="14" xfId="0" applyFont="1" applyBorder="1" applyAlignment="1">
      <alignment vertical="center"/>
    </xf>
    <xf numFmtId="0" fontId="0" fillId="0" borderId="1" xfId="0" applyFont="1" applyBorder="1" applyAlignment="1">
      <alignment horizontal="center" vertical="center"/>
    </xf>
    <xf numFmtId="0" fontId="0" fillId="0" borderId="17" xfId="0" applyFont="1" applyBorder="1" applyAlignment="1">
      <alignment horizontal="center" vertical="center"/>
    </xf>
    <xf numFmtId="0" fontId="0" fillId="0" borderId="17" xfId="0" applyFont="1" applyBorder="1" applyAlignment="1">
      <alignment vertical="center"/>
    </xf>
    <xf numFmtId="0" fontId="0" fillId="0" borderId="21" xfId="0" applyFont="1" applyBorder="1" applyAlignment="1">
      <alignment horizontal="center" vertical="center" textRotation="255"/>
    </xf>
    <xf numFmtId="0" fontId="0" fillId="0" borderId="19" xfId="0" applyFont="1" applyBorder="1" applyAlignment="1">
      <alignment vertical="center"/>
    </xf>
    <xf numFmtId="0" fontId="8" fillId="0" borderId="18" xfId="0" applyFont="1" applyBorder="1" applyAlignment="1">
      <alignment horizontal="left" vertical="center"/>
    </xf>
    <xf numFmtId="0" fontId="8" fillId="0" borderId="23" xfId="0" applyFont="1" applyBorder="1" applyAlignment="1">
      <alignment vertical="center"/>
    </xf>
    <xf numFmtId="0" fontId="8" fillId="0" borderId="24" xfId="0" applyFont="1" applyBorder="1" applyAlignment="1">
      <alignment horizontal="center" vertical="center"/>
    </xf>
    <xf numFmtId="0" fontId="9" fillId="0" borderId="26" xfId="0" applyFont="1" applyBorder="1" applyAlignment="1">
      <alignment horizontal="left" vertical="center"/>
    </xf>
    <xf numFmtId="0" fontId="8" fillId="0" borderId="17" xfId="0" applyFont="1" applyBorder="1" applyAlignment="1">
      <alignment horizontal="center" vertical="center"/>
    </xf>
    <xf numFmtId="0" fontId="8" fillId="0" borderId="27" xfId="0" applyFont="1" applyBorder="1" applyAlignment="1">
      <alignment horizontal="left" vertical="center"/>
    </xf>
    <xf numFmtId="0" fontId="8" fillId="0" borderId="29" xfId="0" applyFont="1" applyBorder="1" applyAlignment="1">
      <alignment vertical="center"/>
    </xf>
    <xf numFmtId="0" fontId="9" fillId="0" borderId="31" xfId="0" applyFont="1" applyBorder="1" applyAlignment="1">
      <alignment vertical="center"/>
    </xf>
    <xf numFmtId="0" fontId="9" fillId="0" borderId="1" xfId="0" applyFont="1" applyBorder="1" applyAlignment="1">
      <alignment horizontal="center" vertical="top" textRotation="255" wrapText="1" readingOrder="1"/>
    </xf>
    <xf numFmtId="0" fontId="7" fillId="0" borderId="1" xfId="0" applyFont="1" applyBorder="1" applyAlignment="1">
      <alignment vertical="center"/>
    </xf>
    <xf numFmtId="0" fontId="0" fillId="0" borderId="33" xfId="0" applyFont="1" applyBorder="1" applyAlignment="1">
      <alignment vertical="center"/>
    </xf>
    <xf numFmtId="0" fontId="8" fillId="0" borderId="24" xfId="0" applyFont="1" applyBorder="1" applyAlignment="1">
      <alignment vertical="center"/>
    </xf>
    <xf numFmtId="0" fontId="8" fillId="0" borderId="35" xfId="0" applyFont="1" applyBorder="1" applyAlignment="1">
      <alignment vertical="center"/>
    </xf>
    <xf numFmtId="0" fontId="0" fillId="0" borderId="35" xfId="0" applyFont="1" applyBorder="1" applyAlignment="1">
      <alignment vertical="center"/>
    </xf>
    <xf numFmtId="0" fontId="9" fillId="0" borderId="1" xfId="0" applyFont="1" applyBorder="1" applyAlignment="1">
      <alignment horizontal="center" vertical="distributed" textRotation="255" wrapText="1"/>
    </xf>
    <xf numFmtId="0" fontId="7" fillId="0" borderId="1" xfId="0" applyFont="1" applyBorder="1" applyAlignment="1">
      <alignment vertical="center" shrinkToFit="1"/>
    </xf>
    <xf numFmtId="0" fontId="9" fillId="0" borderId="0" xfId="0" applyFont="1" applyBorder="1" applyAlignment="1">
      <alignment vertical="center"/>
    </xf>
    <xf numFmtId="0" fontId="9" fillId="0" borderId="39" xfId="0" applyFont="1" applyBorder="1" applyAlignment="1">
      <alignment horizontal="center" vertical="center"/>
    </xf>
    <xf numFmtId="0" fontId="9" fillId="0" borderId="1" xfId="0" applyFont="1" applyBorder="1" applyAlignment="1">
      <alignment vertical="center"/>
    </xf>
    <xf numFmtId="0" fontId="7" fillId="0" borderId="40" xfId="0" applyFont="1" applyBorder="1" applyAlignment="1">
      <alignment vertical="center"/>
    </xf>
    <xf numFmtId="0" fontId="9" fillId="0" borderId="44" xfId="0" applyFont="1" applyBorder="1" applyAlignment="1">
      <alignment vertical="center"/>
    </xf>
    <xf numFmtId="0" fontId="9" fillId="0" borderId="46" xfId="0" applyFont="1" applyBorder="1" applyAlignment="1">
      <alignment horizontal="center" vertical="center"/>
    </xf>
    <xf numFmtId="0" fontId="0" fillId="0" borderId="47" xfId="0" applyFont="1" applyBorder="1" applyAlignment="1">
      <alignment horizontal="center" vertical="center"/>
    </xf>
    <xf numFmtId="0" fontId="9" fillId="0" borderId="35" xfId="0" applyFont="1" applyBorder="1" applyAlignment="1">
      <alignment horizontal="center" vertical="center"/>
    </xf>
    <xf numFmtId="0" fontId="0" fillId="0" borderId="49" xfId="0" applyFont="1" applyBorder="1" applyAlignment="1">
      <alignment horizontal="center" vertical="center"/>
    </xf>
    <xf numFmtId="0" fontId="9" fillId="0" borderId="53" xfId="0" applyFont="1" applyBorder="1" applyAlignment="1">
      <alignment horizontal="left" vertical="top"/>
    </xf>
    <xf numFmtId="0" fontId="9" fillId="0" borderId="1" xfId="0" applyFont="1" applyBorder="1" applyAlignment="1">
      <alignment horizontal="center" vertical="center"/>
    </xf>
    <xf numFmtId="0" fontId="9" fillId="0" borderId="18" xfId="0" applyFont="1" applyBorder="1" applyAlignment="1">
      <alignment horizontal="center" vertical="center"/>
    </xf>
    <xf numFmtId="0" fontId="9" fillId="0" borderId="58" xfId="0" applyFont="1" applyBorder="1" applyAlignment="1">
      <alignment horizontal="center" vertical="center" textRotation="255" wrapText="1"/>
    </xf>
    <xf numFmtId="0" fontId="9" fillId="0" borderId="59" xfId="0" applyFont="1" applyBorder="1" applyAlignment="1">
      <alignment horizontal="left" vertical="center"/>
    </xf>
    <xf numFmtId="0" fontId="9" fillId="0" borderId="52" xfId="0" applyFont="1" applyBorder="1" applyAlignment="1">
      <alignment horizontal="center" vertical="center"/>
    </xf>
    <xf numFmtId="0" fontId="9" fillId="0" borderId="53" xfId="0" applyFont="1" applyBorder="1" applyAlignment="1">
      <alignment horizontal="center"/>
    </xf>
    <xf numFmtId="0" fontId="9" fillId="0" borderId="54" xfId="0" applyFont="1" applyBorder="1" applyAlignment="1">
      <alignment horizontal="center"/>
    </xf>
    <xf numFmtId="0" fontId="0" fillId="0" borderId="49" xfId="0" applyFont="1" applyBorder="1" applyAlignment="1">
      <alignment horizontal="center"/>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63" xfId="0" applyFont="1" applyBorder="1" applyAlignment="1">
      <alignment horizontal="left" vertical="center"/>
    </xf>
    <xf numFmtId="0" fontId="9" fillId="0" borderId="58" xfId="0" applyFont="1" applyBorder="1" applyAlignment="1">
      <alignment horizontal="center" vertical="center" shrinkToFit="1"/>
    </xf>
    <xf numFmtId="0" fontId="9" fillId="0" borderId="63" xfId="0" applyFont="1" applyBorder="1" applyAlignment="1">
      <alignment horizontal="center" vertical="center"/>
    </xf>
    <xf numFmtId="0" fontId="9" fillId="0" borderId="64" xfId="0" applyFont="1" applyBorder="1" applyAlignment="1">
      <alignment horizontal="left" vertical="center" shrinkToFit="1"/>
    </xf>
    <xf numFmtId="0" fontId="9" fillId="0" borderId="32" xfId="0" applyFont="1" applyBorder="1" applyAlignment="1">
      <alignment horizontal="center" vertical="center"/>
    </xf>
    <xf numFmtId="0" fontId="9" fillId="0" borderId="65" xfId="0" applyFont="1" applyBorder="1" applyAlignment="1">
      <alignment horizontal="center" vertical="center" shrinkToFit="1"/>
    </xf>
    <xf numFmtId="0" fontId="9" fillId="0" borderId="27" xfId="0" applyFont="1" applyBorder="1" applyAlignment="1">
      <alignment horizontal="center" vertical="center"/>
    </xf>
    <xf numFmtId="0" fontId="7" fillId="0" borderId="49" xfId="0" applyFont="1" applyBorder="1" applyAlignment="1">
      <alignment horizontal="left" vertical="top"/>
    </xf>
    <xf numFmtId="0" fontId="9" fillId="0" borderId="57" xfId="0" applyFont="1" applyBorder="1" applyAlignment="1">
      <alignment horizontal="left" vertical="top"/>
    </xf>
    <xf numFmtId="0" fontId="9" fillId="0" borderId="66" xfId="0" applyFont="1" applyBorder="1" applyAlignment="1">
      <alignment horizontal="center" vertical="center"/>
    </xf>
    <xf numFmtId="0" fontId="9" fillId="0" borderId="64" xfId="0" applyFont="1" applyBorder="1" applyAlignment="1">
      <alignment horizontal="center" vertical="center"/>
    </xf>
    <xf numFmtId="0" fontId="9" fillId="0" borderId="1" xfId="0" applyFont="1" applyBorder="1" applyAlignment="1">
      <alignment horizontal="center" vertical="center" shrinkToFit="1"/>
    </xf>
    <xf numFmtId="0" fontId="9" fillId="0" borderId="63" xfId="0" applyFont="1" applyBorder="1" applyAlignment="1">
      <alignment horizontal="center" vertical="center" shrinkToFit="1"/>
    </xf>
    <xf numFmtId="0" fontId="9" fillId="4" borderId="1"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63" xfId="0" applyFont="1" applyFill="1" applyBorder="1" applyAlignment="1">
      <alignment horizontal="center" vertical="center"/>
    </xf>
    <xf numFmtId="0" fontId="9" fillId="0" borderId="18" xfId="0" applyFont="1" applyBorder="1" applyAlignment="1">
      <alignment horizontal="center" vertical="center" shrinkToFit="1"/>
    </xf>
    <xf numFmtId="0" fontId="9" fillId="4" borderId="18" xfId="0" applyFont="1" applyFill="1" applyBorder="1" applyAlignment="1">
      <alignment horizontal="center" vertical="center"/>
    </xf>
    <xf numFmtId="0" fontId="9" fillId="4" borderId="22" xfId="0" applyFont="1" applyFill="1" applyBorder="1" applyAlignment="1">
      <alignment horizontal="center" vertical="center"/>
    </xf>
    <xf numFmtId="0" fontId="9" fillId="0" borderId="58" xfId="0" applyFont="1" applyBorder="1" applyAlignment="1">
      <alignment horizontal="center" vertical="center"/>
    </xf>
    <xf numFmtId="0" fontId="9" fillId="0" borderId="1" xfId="0" applyFont="1" applyBorder="1" applyAlignment="1">
      <alignment horizontal="left" vertical="center"/>
    </xf>
    <xf numFmtId="0" fontId="9" fillId="0" borderId="69" xfId="2" applyNumberFormat="1" applyFont="1" applyBorder="1" applyAlignment="1">
      <alignment horizontal="center" vertical="center"/>
    </xf>
    <xf numFmtId="0" fontId="9" fillId="0" borderId="70" xfId="2" applyNumberFormat="1" applyFont="1" applyBorder="1" applyAlignment="1">
      <alignment horizontal="center" vertical="center"/>
    </xf>
    <xf numFmtId="0" fontId="9" fillId="0" borderId="27" xfId="2" applyNumberFormat="1" applyFont="1" applyBorder="1" applyAlignment="1">
      <alignment horizontal="center" vertical="center"/>
    </xf>
    <xf numFmtId="0" fontId="9" fillId="0" borderId="28" xfId="2" applyNumberFormat="1" applyFont="1" applyBorder="1" applyAlignment="1">
      <alignment horizontal="center" vertical="center"/>
    </xf>
    <xf numFmtId="0" fontId="9" fillId="0" borderId="1" xfId="2" applyNumberFormat="1" applyFont="1" applyBorder="1" applyAlignment="1">
      <alignment horizontal="center" vertical="center"/>
    </xf>
    <xf numFmtId="0" fontId="9" fillId="0" borderId="32" xfId="2" applyNumberFormat="1" applyFont="1" applyBorder="1" applyAlignment="1">
      <alignment horizontal="center" vertical="center"/>
    </xf>
    <xf numFmtId="0" fontId="9" fillId="0" borderId="37" xfId="0" applyFont="1" applyBorder="1" applyAlignment="1">
      <alignment horizontal="center" vertical="center"/>
    </xf>
    <xf numFmtId="0" fontId="9" fillId="0" borderId="0" xfId="0" applyFont="1" applyBorder="1" applyAlignment="1">
      <alignment horizontal="left" vertical="center"/>
    </xf>
    <xf numFmtId="0" fontId="0" fillId="0" borderId="63" xfId="0" applyFont="1" applyBorder="1" applyAlignment="1">
      <alignment horizontal="center" vertical="center"/>
    </xf>
    <xf numFmtId="0" fontId="9" fillId="0" borderId="71" xfId="0" applyFont="1" applyBorder="1" applyAlignment="1">
      <alignment horizontal="center" vertical="center"/>
    </xf>
    <xf numFmtId="0" fontId="9" fillId="0" borderId="72" xfId="0" applyFont="1" applyBorder="1" applyAlignment="1">
      <alignment horizontal="left" vertical="center" wrapText="1"/>
    </xf>
    <xf numFmtId="0" fontId="0" fillId="0" borderId="0" xfId="0" applyFont="1" applyBorder="1" applyAlignment="1">
      <alignment horizontal="right" vertical="center"/>
    </xf>
    <xf numFmtId="0" fontId="0" fillId="0" borderId="0" xfId="0" applyFont="1" applyBorder="1" applyAlignment="1">
      <alignment horizontal="left" vertical="center"/>
    </xf>
    <xf numFmtId="0" fontId="7" fillId="0" borderId="72" xfId="0" applyFont="1" applyBorder="1" applyAlignment="1">
      <alignment horizontal="left" vertical="center" wrapText="1"/>
    </xf>
    <xf numFmtId="0" fontId="9" fillId="0" borderId="78" xfId="2" applyNumberFormat="1" applyFont="1" applyBorder="1" applyAlignment="1">
      <alignment horizontal="center" vertical="center" textRotation="255" wrapText="1"/>
    </xf>
    <xf numFmtId="0" fontId="9" fillId="0" borderId="79" xfId="2" applyNumberFormat="1" applyFont="1" applyBorder="1" applyAlignment="1">
      <alignment horizontal="center" vertical="center"/>
    </xf>
    <xf numFmtId="0" fontId="0" fillId="0" borderId="80" xfId="2" applyNumberFormat="1" applyFont="1" applyBorder="1" applyAlignment="1">
      <alignment horizontal="center" vertical="center"/>
    </xf>
    <xf numFmtId="0" fontId="9" fillId="0" borderId="35" xfId="2" applyNumberFormat="1" applyFont="1" applyBorder="1" applyAlignment="1">
      <alignment horizontal="center" vertical="center"/>
    </xf>
    <xf numFmtId="0" fontId="0" fillId="0" borderId="81" xfId="2" applyNumberFormat="1" applyFont="1" applyBorder="1" applyAlignment="1">
      <alignment horizontal="center" vertical="center"/>
    </xf>
    <xf numFmtId="0" fontId="7" fillId="0" borderId="53" xfId="2" applyNumberFormat="1" applyFont="1" applyBorder="1" applyAlignment="1">
      <alignment horizontal="left" vertical="top"/>
    </xf>
    <xf numFmtId="0" fontId="0" fillId="0" borderId="63" xfId="2" applyNumberFormat="1" applyFont="1" applyBorder="1" applyAlignment="1">
      <alignment horizontal="center" vertical="center"/>
    </xf>
    <xf numFmtId="0" fontId="9" fillId="0" borderId="58" xfId="2" applyNumberFormat="1" applyFont="1" applyBorder="1" applyAlignment="1">
      <alignment horizontal="center" vertical="center" textRotation="255" shrinkToFit="1"/>
    </xf>
    <xf numFmtId="0" fontId="0" fillId="0" borderId="83" xfId="2" applyNumberFormat="1" applyFont="1" applyBorder="1" applyAlignment="1">
      <alignment horizontal="center" vertical="center"/>
    </xf>
    <xf numFmtId="0" fontId="9" fillId="0" borderId="48" xfId="2" applyNumberFormat="1" applyFont="1" applyBorder="1" applyAlignment="1">
      <alignment horizontal="center" vertical="center" textRotation="255" shrinkToFit="1"/>
    </xf>
    <xf numFmtId="0" fontId="9" fillId="0" borderId="58" xfId="2" applyNumberFormat="1" applyFont="1" applyBorder="1" applyAlignment="1">
      <alignment horizontal="center" vertical="center" textRotation="255" wrapText="1"/>
    </xf>
    <xf numFmtId="0" fontId="70" fillId="0" borderId="1" xfId="2" applyNumberFormat="1" applyFont="1" applyBorder="1" applyAlignment="1">
      <alignment horizontal="center" vertical="center"/>
    </xf>
    <xf numFmtId="0" fontId="9" fillId="0" borderId="1" xfId="2" applyNumberFormat="1" applyFont="1" applyBorder="1" applyAlignment="1">
      <alignment horizontal="left" vertical="center" wrapText="1" shrinkToFit="1"/>
    </xf>
    <xf numFmtId="0" fontId="9" fillId="0" borderId="1" xfId="2" applyNumberFormat="1" applyFont="1" applyBorder="1" applyAlignment="1">
      <alignment horizontal="left" vertical="center"/>
    </xf>
    <xf numFmtId="0" fontId="9" fillId="0" borderId="1" xfId="2" applyNumberFormat="1" applyFont="1" applyBorder="1" applyAlignment="1">
      <alignment horizontal="left" vertical="center" wrapText="1"/>
    </xf>
    <xf numFmtId="0" fontId="7" fillId="0" borderId="58" xfId="2" applyNumberFormat="1" applyFont="1" applyBorder="1" applyAlignment="1">
      <alignment vertical="center" wrapText="1" shrinkToFit="1"/>
    </xf>
    <xf numFmtId="0" fontId="9" fillId="0" borderId="18" xfId="2" applyNumberFormat="1" applyFont="1" applyBorder="1" applyAlignment="1">
      <alignment horizontal="center" vertical="center"/>
    </xf>
    <xf numFmtId="0" fontId="9" fillId="0" borderId="65" xfId="2" applyNumberFormat="1" applyFont="1" applyBorder="1" applyAlignment="1">
      <alignment horizontal="center" vertical="center"/>
    </xf>
    <xf numFmtId="0" fontId="9" fillId="0" borderId="63" xfId="2" applyNumberFormat="1" applyFont="1" applyBorder="1" applyAlignment="1">
      <alignment horizontal="center" vertical="center"/>
    </xf>
    <xf numFmtId="0" fontId="9" fillId="0" borderId="64" xfId="2" applyNumberFormat="1" applyFont="1" applyBorder="1" applyAlignment="1">
      <alignment horizontal="center" vertical="center" wrapText="1"/>
    </xf>
    <xf numFmtId="0" fontId="9" fillId="0" borderId="85" xfId="2" applyNumberFormat="1" applyFont="1" applyBorder="1" applyAlignment="1">
      <alignment horizontal="center" vertical="center"/>
    </xf>
    <xf numFmtId="0" fontId="9" fillId="0" borderId="27" xfId="2" applyNumberFormat="1" applyFont="1" applyBorder="1" applyAlignment="1">
      <alignment horizontal="center" vertical="center" wrapText="1"/>
    </xf>
    <xf numFmtId="0" fontId="9" fillId="0" borderId="66" xfId="2" applyNumberFormat="1" applyFont="1" applyBorder="1" applyAlignment="1">
      <alignment horizontal="center" vertical="center" wrapText="1"/>
    </xf>
    <xf numFmtId="0" fontId="7" fillId="0" borderId="1" xfId="2" applyNumberFormat="1" applyFont="1" applyBorder="1" applyAlignment="1">
      <alignment horizontal="center" vertical="center" wrapText="1" shrinkToFit="1"/>
    </xf>
    <xf numFmtId="0" fontId="9" fillId="0" borderId="64" xfId="2" applyNumberFormat="1" applyFont="1" applyBorder="1" applyAlignment="1">
      <alignment horizontal="center" vertical="center"/>
    </xf>
    <xf numFmtId="0" fontId="7" fillId="0" borderId="18" xfId="2" applyNumberFormat="1" applyFont="1" applyBorder="1" applyAlignment="1">
      <alignment horizontal="center" vertical="center"/>
    </xf>
    <xf numFmtId="0" fontId="7" fillId="0" borderId="27" xfId="2" applyNumberFormat="1" applyFont="1" applyBorder="1" applyAlignment="1">
      <alignment horizontal="center" vertical="center" wrapText="1"/>
    </xf>
    <xf numFmtId="0" fontId="7" fillId="0" borderId="66" xfId="2" applyNumberFormat="1" applyFont="1" applyBorder="1" applyAlignment="1">
      <alignment horizontal="center" vertical="center" wrapText="1"/>
    </xf>
    <xf numFmtId="0" fontId="14" fillId="0" borderId="87" xfId="2" applyNumberFormat="1" applyFont="1" applyBorder="1" applyAlignment="1">
      <alignment horizontal="center" vertical="center"/>
    </xf>
    <xf numFmtId="0" fontId="7" fillId="0" borderId="1" xfId="2" applyNumberFormat="1" applyFont="1" applyBorder="1" applyAlignment="1">
      <alignment horizontal="center" vertical="center"/>
    </xf>
    <xf numFmtId="0" fontId="9" fillId="0" borderId="1" xfId="2" applyNumberFormat="1" applyFont="1" applyBorder="1" applyAlignment="1">
      <alignment vertical="center"/>
    </xf>
    <xf numFmtId="0" fontId="9" fillId="0" borderId="63" xfId="2" applyNumberFormat="1" applyFont="1" applyBorder="1" applyAlignment="1">
      <alignment vertical="center"/>
    </xf>
    <xf numFmtId="0" fontId="9" fillId="0" borderId="58" xfId="2" applyNumberFormat="1" applyFont="1" applyBorder="1" applyAlignment="1">
      <alignment horizontal="center" vertical="distributed" wrapText="1"/>
    </xf>
    <xf numFmtId="0" fontId="9" fillId="0" borderId="1" xfId="2" applyNumberFormat="1" applyFont="1" applyBorder="1" applyAlignment="1">
      <alignment horizontal="center" vertical="distributed" wrapText="1"/>
    </xf>
    <xf numFmtId="0" fontId="9" fillId="0" borderId="58" xfId="2" applyNumberFormat="1" applyFont="1" applyBorder="1" applyAlignment="1">
      <alignment horizontal="center" vertical="center"/>
    </xf>
    <xf numFmtId="0" fontId="7" fillId="0" borderId="26" xfId="2" applyNumberFormat="1" applyFont="1" applyBorder="1" applyAlignment="1">
      <alignment horizontal="center" vertical="center"/>
    </xf>
    <xf numFmtId="176" fontId="7" fillId="0" borderId="1" xfId="2" applyFont="1" applyBorder="1" applyAlignment="1" applyProtection="1">
      <alignment horizontal="center" vertical="center" wrapText="1"/>
    </xf>
    <xf numFmtId="0" fontId="7" fillId="0" borderId="1" xfId="2" applyNumberFormat="1" applyFont="1" applyBorder="1" applyAlignment="1">
      <alignment horizontal="center" vertical="center" wrapText="1"/>
    </xf>
    <xf numFmtId="0" fontId="7" fillId="0" borderId="63" xfId="2" applyNumberFormat="1" applyFont="1" applyBorder="1" applyAlignment="1">
      <alignment horizontal="center" vertical="center" wrapText="1"/>
    </xf>
    <xf numFmtId="0" fontId="9" fillId="0" borderId="57" xfId="2" applyNumberFormat="1" applyFont="1" applyBorder="1" applyAlignment="1">
      <alignment horizontal="center" vertical="center"/>
    </xf>
    <xf numFmtId="0" fontId="7" fillId="0" borderId="58" xfId="2" applyNumberFormat="1" applyFont="1" applyBorder="1" applyAlignment="1">
      <alignment horizontal="center" vertical="center"/>
    </xf>
    <xf numFmtId="0" fontId="7" fillId="0" borderId="90" xfId="2" applyNumberFormat="1" applyFont="1" applyBorder="1" applyAlignment="1">
      <alignment horizontal="center" vertical="center" wrapText="1"/>
    </xf>
    <xf numFmtId="0" fontId="7" fillId="0" borderId="71" xfId="2" applyNumberFormat="1" applyFont="1" applyBorder="1" applyAlignment="1">
      <alignment horizontal="center" vertical="center"/>
    </xf>
    <xf numFmtId="0" fontId="9" fillId="0" borderId="88" xfId="2" applyNumberFormat="1" applyFont="1" applyBorder="1" applyAlignment="1">
      <alignment horizontal="center" vertical="center"/>
    </xf>
    <xf numFmtId="0" fontId="9" fillId="0" borderId="89" xfId="2" applyNumberFormat="1" applyFont="1" applyBorder="1" applyAlignment="1">
      <alignment horizontal="center" vertical="center"/>
    </xf>
    <xf numFmtId="0" fontId="8" fillId="0" borderId="92" xfId="2" applyNumberFormat="1" applyFont="1" applyBorder="1" applyAlignment="1">
      <alignment horizontal="center" vertical="center"/>
    </xf>
    <xf numFmtId="0" fontId="7" fillId="0" borderId="27" xfId="2" applyNumberFormat="1" applyFont="1" applyBorder="1" applyAlignment="1">
      <alignment horizontal="center" vertical="center"/>
    </xf>
    <xf numFmtId="0" fontId="7" fillId="0" borderId="87" xfId="2" applyNumberFormat="1" applyFont="1" applyBorder="1" applyAlignment="1">
      <alignment horizontal="center" vertical="center"/>
    </xf>
    <xf numFmtId="0" fontId="7" fillId="0" borderId="58" xfId="2" applyNumberFormat="1" applyFont="1" applyBorder="1" applyAlignment="1">
      <alignment vertical="center" textRotation="255"/>
    </xf>
    <xf numFmtId="0" fontId="7" fillId="0" borderId="58" xfId="2" applyNumberFormat="1" applyFont="1" applyBorder="1" applyAlignment="1">
      <alignment vertical="center" textRotation="255" shrinkToFit="1"/>
    </xf>
    <xf numFmtId="0" fontId="7" fillId="0" borderId="93" xfId="2" applyNumberFormat="1" applyFont="1" applyBorder="1" applyAlignment="1">
      <alignment horizontal="center" vertical="center"/>
    </xf>
    <xf numFmtId="0" fontId="7" fillId="0" borderId="27" xfId="2" applyNumberFormat="1" applyFont="1" applyBorder="1" applyAlignment="1">
      <alignment horizontal="center" vertical="center" shrinkToFit="1"/>
    </xf>
    <xf numFmtId="0" fontId="7" fillId="0" borderId="66" xfId="2" applyNumberFormat="1" applyFont="1" applyBorder="1" applyAlignment="1">
      <alignment horizontal="center" vertical="center"/>
    </xf>
    <xf numFmtId="0" fontId="7" fillId="0" borderId="1" xfId="2" applyNumberFormat="1" applyFont="1" applyBorder="1" applyAlignment="1">
      <alignment horizontal="center" vertical="center" shrinkToFit="1"/>
    </xf>
    <xf numFmtId="0" fontId="7" fillId="0" borderId="71" xfId="2" applyNumberFormat="1" applyFont="1" applyBorder="1" applyAlignment="1">
      <alignment vertical="center" textRotation="255" shrinkToFit="1"/>
    </xf>
    <xf numFmtId="0" fontId="9" fillId="0" borderId="0" xfId="2" applyNumberFormat="1" applyFont="1" applyBorder="1" applyAlignment="1">
      <alignment horizontal="left" vertical="center"/>
    </xf>
    <xf numFmtId="0" fontId="9" fillId="0" borderId="0" xfId="2" applyNumberFormat="1" applyFont="1" applyBorder="1" applyAlignment="1">
      <alignment horizontal="left" vertical="center" wrapText="1"/>
    </xf>
    <xf numFmtId="0" fontId="9" fillId="0" borderId="0" xfId="2" applyNumberFormat="1" applyFont="1" applyBorder="1" applyAlignment="1">
      <alignment vertical="center" wrapText="1"/>
    </xf>
    <xf numFmtId="0" fontId="9" fillId="0" borderId="0" xfId="2" applyNumberFormat="1" applyFont="1" applyBorder="1" applyAlignment="1">
      <alignment vertical="center" shrinkToFit="1"/>
    </xf>
    <xf numFmtId="0" fontId="15" fillId="0" borderId="0" xfId="2" applyNumberFormat="1" applyFont="1" applyBorder="1" applyAlignment="1">
      <alignment horizontal="left" vertical="center"/>
    </xf>
    <xf numFmtId="0" fontId="0" fillId="0" borderId="18" xfId="0" applyFont="1" applyBorder="1" applyAlignment="1">
      <alignment horizontal="center" vertical="center"/>
    </xf>
    <xf numFmtId="0" fontId="0" fillId="0" borderId="1" xfId="0" applyBorder="1" applyAlignment="1">
      <alignment vertical="center"/>
    </xf>
    <xf numFmtId="0" fontId="17" fillId="0" borderId="1" xfId="0" applyFont="1" applyBorder="1" applyAlignment="1">
      <alignment horizontal="center" vertical="center"/>
    </xf>
    <xf numFmtId="0" fontId="17" fillId="0" borderId="1" xfId="0" applyFont="1" applyBorder="1" applyAlignment="1">
      <alignment horizontal="left" vertical="center"/>
    </xf>
    <xf numFmtId="0" fontId="0" fillId="0" borderId="0" xfId="0" applyFont="1" applyBorder="1" applyAlignment="1">
      <alignment horizontal="right"/>
    </xf>
    <xf numFmtId="0" fontId="0" fillId="0" borderId="101" xfId="0" applyFont="1" applyBorder="1" applyAlignment="1">
      <alignment horizontal="center"/>
    </xf>
    <xf numFmtId="0" fontId="0" fillId="0" borderId="63" xfId="0" applyFont="1" applyBorder="1" applyAlignment="1">
      <alignment horizontal="center"/>
    </xf>
    <xf numFmtId="0" fontId="21" fillId="0" borderId="0" xfId="0" applyFont="1" applyBorder="1" applyAlignment="1">
      <alignment horizontal="center"/>
    </xf>
    <xf numFmtId="0" fontId="0" fillId="0" borderId="1" xfId="0" applyFont="1" applyBorder="1" applyAlignment="1">
      <alignment horizontal="distributed"/>
    </xf>
    <xf numFmtId="0" fontId="0" fillId="0" borderId="1" xfId="0" applyFont="1" applyBorder="1" applyAlignment="1">
      <alignment horizontal="center"/>
    </xf>
    <xf numFmtId="0" fontId="0" fillId="0" borderId="87" xfId="0" applyFont="1" applyBorder="1" applyAlignment="1">
      <alignment horizontal="center"/>
    </xf>
    <xf numFmtId="0" fontId="0" fillId="0" borderId="1" xfId="0" applyFont="1" applyBorder="1" applyAlignment="1">
      <alignment horizontal="distributed" vertical="center"/>
    </xf>
    <xf numFmtId="0" fontId="0" fillId="0" borderId="105" xfId="0" applyFont="1" applyBorder="1" applyAlignment="1">
      <alignment horizontal="center"/>
    </xf>
    <xf numFmtId="0" fontId="0" fillId="0" borderId="1" xfId="0" applyFont="1" applyBorder="1" applyAlignment="1">
      <alignment horizontal="left" vertical="top"/>
    </xf>
    <xf numFmtId="0" fontId="9" fillId="0" borderId="87" xfId="0" applyFont="1" applyBorder="1" applyAlignment="1">
      <alignment horizontal="center"/>
    </xf>
    <xf numFmtId="0" fontId="9" fillId="0" borderId="106" xfId="0" applyFont="1" applyBorder="1" applyAlignment="1">
      <alignment horizontal="center"/>
    </xf>
    <xf numFmtId="0" fontId="9" fillId="0" borderId="105" xfId="0" applyFont="1" applyBorder="1" applyAlignment="1">
      <alignment horizontal="center"/>
    </xf>
    <xf numFmtId="49" fontId="23" fillId="0" borderId="0" xfId="0" applyNumberFormat="1" applyFont="1" applyBorder="1" applyAlignment="1">
      <alignment horizontal="center" vertical="center"/>
    </xf>
    <xf numFmtId="49" fontId="17" fillId="0" borderId="107" xfId="0" applyNumberFormat="1" applyFont="1" applyBorder="1" applyAlignment="1">
      <alignment horizontal="center" vertical="center"/>
    </xf>
    <xf numFmtId="49" fontId="19" fillId="0" borderId="108" xfId="0" applyNumberFormat="1" applyFont="1" applyBorder="1" applyAlignment="1">
      <alignment horizontal="right" vertical="center"/>
    </xf>
    <xf numFmtId="49" fontId="17" fillId="0" borderId="109" xfId="0" applyNumberFormat="1" applyFont="1" applyBorder="1" applyAlignment="1">
      <alignment horizontal="center" vertical="center"/>
    </xf>
    <xf numFmtId="49" fontId="19" fillId="0" borderId="62" xfId="0" applyNumberFormat="1" applyFont="1" applyBorder="1" applyAlignment="1">
      <alignment horizontal="right" vertical="center"/>
    </xf>
    <xf numFmtId="49" fontId="17" fillId="0" borderId="110" xfId="0" applyNumberFormat="1" applyFont="1" applyBorder="1" applyAlignment="1">
      <alignment horizontal="center" vertical="center"/>
    </xf>
    <xf numFmtId="49" fontId="17" fillId="0" borderId="113" xfId="0" applyNumberFormat="1" applyFont="1" applyBorder="1" applyAlignment="1">
      <alignment horizontal="center" vertical="center" shrinkToFit="1"/>
    </xf>
    <xf numFmtId="49" fontId="19" fillId="0" borderId="114" xfId="0" applyNumberFormat="1" applyFont="1" applyBorder="1" applyAlignment="1">
      <alignment horizontal="left" vertical="center" shrinkToFit="1"/>
    </xf>
    <xf numFmtId="49" fontId="17" fillId="0" borderId="115" xfId="0" applyNumberFormat="1" applyFont="1" applyBorder="1" applyAlignment="1">
      <alignment horizontal="center" vertical="center"/>
    </xf>
    <xf numFmtId="49" fontId="19" fillId="0" borderId="0" xfId="0" applyNumberFormat="1" applyFont="1" applyBorder="1" applyAlignment="1">
      <alignment horizontal="left" vertical="top" wrapText="1"/>
    </xf>
    <xf numFmtId="49" fontId="22" fillId="0" borderId="0" xfId="0" applyNumberFormat="1" applyFont="1" applyAlignment="1">
      <alignment vertical="center"/>
    </xf>
    <xf numFmtId="49" fontId="19" fillId="0" borderId="115" xfId="0" applyNumberFormat="1" applyFont="1" applyBorder="1" applyAlignment="1">
      <alignment horizontal="center" vertical="center" wrapText="1"/>
    </xf>
    <xf numFmtId="49" fontId="17" fillId="0" borderId="116" xfId="0" applyNumberFormat="1" applyFont="1" applyBorder="1" applyAlignment="1">
      <alignment horizontal="center" vertical="center"/>
    </xf>
    <xf numFmtId="49" fontId="19" fillId="0" borderId="117" xfId="0" applyNumberFormat="1" applyFont="1" applyBorder="1" applyAlignment="1">
      <alignment horizontal="left" vertical="center"/>
    </xf>
    <xf numFmtId="49" fontId="17" fillId="0" borderId="0" xfId="0" applyNumberFormat="1" applyFont="1" applyAlignment="1">
      <alignment vertical="center"/>
    </xf>
    <xf numFmtId="0" fontId="16" fillId="0" borderId="92" xfId="0" applyFont="1" applyBorder="1" applyAlignment="1">
      <alignment horizontal="center"/>
    </xf>
    <xf numFmtId="0" fontId="26" fillId="0" borderId="0" xfId="0" applyFont="1" applyBorder="1" applyAlignment="1">
      <alignment horizontal="center"/>
    </xf>
    <xf numFmtId="0" fontId="0" fillId="0" borderId="78" xfId="0" applyFont="1" applyBorder="1" applyAlignment="1">
      <alignment horizontal="left"/>
    </xf>
    <xf numFmtId="0" fontId="26" fillId="0" borderId="101" xfId="0" applyFont="1" applyBorder="1" applyAlignment="1">
      <alignment horizontal="center"/>
    </xf>
    <xf numFmtId="0" fontId="0" fillId="0" borderId="71" xfId="0" applyFont="1" applyBorder="1" applyAlignment="1">
      <alignment horizontal="left"/>
    </xf>
    <xf numFmtId="0" fontId="26" fillId="0" borderId="89" xfId="0" applyFont="1" applyBorder="1" applyAlignment="1">
      <alignment horizontal="center"/>
    </xf>
    <xf numFmtId="0" fontId="18" fillId="0" borderId="0" xfId="0" applyFont="1" applyBorder="1" applyAlignment="1">
      <alignment horizontal="center"/>
    </xf>
    <xf numFmtId="0" fontId="6" fillId="0" borderId="1" xfId="0" applyFont="1" applyBorder="1" applyAlignment="1">
      <alignment horizontal="distributed" vertical="center" indent="2"/>
    </xf>
    <xf numFmtId="0" fontId="17" fillId="0" borderId="35" xfId="0" applyFont="1" applyBorder="1" applyAlignment="1">
      <alignment horizontal="left"/>
    </xf>
    <xf numFmtId="0" fontId="6" fillId="0" borderId="1" xfId="0" applyFont="1" applyBorder="1" applyAlignment="1">
      <alignment horizontal="center" vertical="center" shrinkToFit="1"/>
    </xf>
    <xf numFmtId="0" fontId="27" fillId="0" borderId="0" xfId="2" applyNumberFormat="1" applyFont="1" applyBorder="1" applyAlignment="1">
      <alignment horizontal="center" vertical="center"/>
    </xf>
    <xf numFmtId="0" fontId="27" fillId="0" borderId="0" xfId="2" applyNumberFormat="1" applyFont="1" applyBorder="1" applyAlignment="1">
      <alignment horizontal="right" vertical="center" shrinkToFit="1"/>
    </xf>
    <xf numFmtId="0" fontId="29" fillId="0" borderId="0" xfId="2" applyNumberFormat="1" applyFont="1" applyBorder="1" applyAlignment="1">
      <alignment vertical="top" wrapText="1"/>
    </xf>
    <xf numFmtId="0" fontId="27" fillId="0" borderId="18" xfId="2" applyNumberFormat="1" applyFont="1" applyBorder="1" applyAlignment="1">
      <alignment vertical="center" wrapText="1"/>
    </xf>
    <xf numFmtId="0" fontId="28" fillId="0" borderId="99" xfId="2" applyNumberFormat="1" applyFont="1" applyBorder="1" applyAlignment="1">
      <alignment horizontal="left" vertical="top" wrapText="1"/>
    </xf>
    <xf numFmtId="0" fontId="28" fillId="0" borderId="99" xfId="2" applyNumberFormat="1" applyFont="1" applyBorder="1" applyAlignment="1">
      <alignment horizontal="left" vertical="center" wrapText="1"/>
    </xf>
    <xf numFmtId="0" fontId="28" fillId="0" borderId="31" xfId="2" applyNumberFormat="1" applyFont="1" applyBorder="1" applyAlignment="1">
      <alignment horizontal="left" vertical="top" wrapText="1"/>
    </xf>
    <xf numFmtId="0" fontId="31" fillId="0" borderId="0" xfId="0" applyFont="1" applyBorder="1" applyAlignment="1">
      <alignment horizontal="center" vertical="center"/>
    </xf>
    <xf numFmtId="0" fontId="6" fillId="0" borderId="1" xfId="0" applyFont="1" applyBorder="1" applyAlignment="1">
      <alignment horizontal="center"/>
    </xf>
    <xf numFmtId="0" fontId="6" fillId="0" borderId="18" xfId="0" applyFont="1" applyBorder="1" applyAlignment="1">
      <alignment horizontal="center" vertical="center"/>
    </xf>
    <xf numFmtId="0" fontId="6" fillId="0" borderId="27" xfId="0" applyFont="1" applyBorder="1" applyAlignment="1">
      <alignment horizontal="center" vertical="center"/>
    </xf>
    <xf numFmtId="0" fontId="19" fillId="0" borderId="1" xfId="0" applyFont="1" applyBorder="1" applyAlignment="1">
      <alignment horizontal="center"/>
    </xf>
    <xf numFmtId="0" fontId="19" fillId="0" borderId="0" xfId="0" applyFont="1" applyBorder="1" applyAlignment="1">
      <alignment horizontal="left" vertical="center" shrinkToFit="1"/>
    </xf>
    <xf numFmtId="0" fontId="26" fillId="0" borderId="0" xfId="2" applyNumberFormat="1" applyFont="1" applyBorder="1" applyAlignment="1">
      <alignment horizontal="center"/>
    </xf>
    <xf numFmtId="0" fontId="0" fillId="0" borderId="78" xfId="2" applyNumberFormat="1" applyFont="1" applyBorder="1" applyAlignment="1">
      <alignment horizontal="distributed" vertical="center" indent="2"/>
    </xf>
    <xf numFmtId="0" fontId="26" fillId="0" borderId="101" xfId="2" applyNumberFormat="1" applyFont="1" applyBorder="1" applyAlignment="1">
      <alignment horizontal="left"/>
    </xf>
    <xf numFmtId="0" fontId="0" fillId="0" borderId="57" xfId="2" applyNumberFormat="1" applyFont="1" applyBorder="1" applyAlignment="1">
      <alignment horizontal="center" vertical="center" shrinkToFit="1"/>
    </xf>
    <xf numFmtId="0" fontId="26" fillId="0" borderId="66" xfId="2" applyNumberFormat="1" applyFont="1" applyBorder="1" applyAlignment="1">
      <alignment horizontal="left"/>
    </xf>
    <xf numFmtId="0" fontId="70" fillId="0" borderId="71" xfId="2" applyNumberFormat="1" applyFont="1" applyBorder="1" applyAlignment="1">
      <alignment horizontal="center" vertical="center" shrinkToFit="1"/>
    </xf>
    <xf numFmtId="0" fontId="26" fillId="0" borderId="89" xfId="2" applyNumberFormat="1" applyFont="1" applyBorder="1" applyAlignment="1">
      <alignment horizontal="left"/>
    </xf>
    <xf numFmtId="0" fontId="0" fillId="0" borderId="1" xfId="2" applyNumberFormat="1" applyFont="1" applyBorder="1" applyAlignment="1">
      <alignment horizontal="left" vertical="center" wrapText="1"/>
    </xf>
    <xf numFmtId="0" fontId="0" fillId="0" borderId="1" xfId="2" applyNumberFormat="1" applyFont="1" applyBorder="1" applyAlignment="1">
      <alignment horizontal="left" vertical="center"/>
    </xf>
    <xf numFmtId="0" fontId="0" fillId="0" borderId="1" xfId="2" applyNumberFormat="1" applyFont="1" applyBorder="1" applyAlignment="1">
      <alignment horizontal="center" vertical="center"/>
    </xf>
    <xf numFmtId="0" fontId="0" fillId="0" borderId="1" xfId="2" applyNumberFormat="1" applyFont="1" applyBorder="1" applyAlignment="1">
      <alignment horizontal="center" vertical="center" wrapText="1"/>
    </xf>
    <xf numFmtId="0" fontId="0" fillId="0" borderId="27" xfId="2" applyNumberFormat="1" applyFont="1" applyBorder="1" applyAlignment="1">
      <alignment horizontal="center" vertical="center"/>
    </xf>
    <xf numFmtId="0" fontId="3" fillId="0" borderId="0" xfId="0" applyFont="1" applyBorder="1" applyAlignment="1">
      <alignment horizontal="center" vertical="center"/>
    </xf>
    <xf numFmtId="0" fontId="32" fillId="0" borderId="1" xfId="0" applyFont="1" applyBorder="1" applyAlignment="1">
      <alignment horizontal="center" vertical="center"/>
    </xf>
    <xf numFmtId="0" fontId="32" fillId="0" borderId="26" xfId="0" applyFont="1" applyBorder="1" applyAlignment="1">
      <alignment horizontal="left" vertical="center" wrapText="1"/>
    </xf>
    <xf numFmtId="0" fontId="32" fillId="0" borderId="1" xfId="0" applyFont="1" applyBorder="1" applyAlignment="1">
      <alignment horizontal="left" vertical="center"/>
    </xf>
    <xf numFmtId="0" fontId="32" fillId="0" borderId="1" xfId="0" applyFont="1" applyBorder="1" applyAlignment="1">
      <alignment horizontal="left" vertical="center" wrapText="1"/>
    </xf>
    <xf numFmtId="0" fontId="32" fillId="0" borderId="0" xfId="0" applyFont="1" applyBorder="1" applyAlignment="1">
      <alignment horizontal="left" vertical="center" wrapText="1"/>
    </xf>
    <xf numFmtId="0" fontId="0" fillId="0" borderId="0" xfId="0"/>
    <xf numFmtId="0" fontId="32" fillId="0" borderId="0" xfId="0" applyFont="1" applyBorder="1" applyAlignment="1">
      <alignment horizontal="center" vertical="center"/>
    </xf>
    <xf numFmtId="0" fontId="32" fillId="0" borderId="55" xfId="0" applyFont="1" applyBorder="1" applyAlignment="1">
      <alignment horizontal="left" vertical="center"/>
    </xf>
    <xf numFmtId="0" fontId="37" fillId="0" borderId="0" xfId="2" applyNumberFormat="1" applyFont="1" applyBorder="1" applyAlignment="1">
      <alignment horizontal="left" vertical="center" shrinkToFit="1"/>
    </xf>
    <xf numFmtId="0" fontId="18" fillId="0" borderId="0" xfId="2" applyNumberFormat="1" applyFont="1" applyBorder="1" applyAlignment="1">
      <alignment horizontal="center" vertical="center"/>
    </xf>
    <xf numFmtId="0" fontId="17" fillId="0" borderId="0" xfId="2" applyNumberFormat="1" applyFont="1" applyBorder="1" applyAlignment="1">
      <alignment horizontal="left" vertical="center"/>
    </xf>
    <xf numFmtId="0" fontId="17" fillId="0" borderId="0" xfId="2" applyNumberFormat="1" applyFont="1" applyBorder="1" applyAlignment="1">
      <alignment horizontal="right" vertical="center"/>
    </xf>
    <xf numFmtId="0" fontId="17" fillId="0" borderId="0" xfId="2" applyNumberFormat="1" applyFont="1" applyBorder="1" applyAlignment="1">
      <alignment horizontal="left" vertical="top" wrapText="1"/>
    </xf>
    <xf numFmtId="0" fontId="6" fillId="6" borderId="121" xfId="2" applyNumberFormat="1" applyFont="1" applyFill="1" applyBorder="1" applyAlignment="1">
      <alignment horizontal="center" vertical="center" textRotation="255" shrinkToFit="1"/>
    </xf>
    <xf numFmtId="0" fontId="6" fillId="6" borderId="122" xfId="2" applyNumberFormat="1" applyFont="1" applyFill="1" applyBorder="1" applyAlignment="1">
      <alignment horizontal="center" vertical="center" wrapText="1"/>
    </xf>
    <xf numFmtId="0" fontId="6" fillId="0" borderId="123" xfId="2" applyNumberFormat="1" applyFont="1" applyBorder="1" applyAlignment="1">
      <alignment horizontal="center" vertical="center"/>
    </xf>
    <xf numFmtId="0" fontId="6" fillId="6" borderId="27" xfId="2" applyNumberFormat="1" applyFont="1" applyFill="1" applyBorder="1" applyAlignment="1">
      <alignment horizontal="center" vertical="center" wrapText="1"/>
    </xf>
    <xf numFmtId="0" fontId="6" fillId="0" borderId="66" xfId="2" applyNumberFormat="1" applyFont="1" applyBorder="1" applyAlignment="1">
      <alignment horizontal="center" vertical="center"/>
    </xf>
    <xf numFmtId="0" fontId="6" fillId="6" borderId="1" xfId="2" applyNumberFormat="1" applyFont="1" applyFill="1" applyBorder="1" applyAlignment="1">
      <alignment horizontal="center" vertical="center" wrapText="1"/>
    </xf>
    <xf numFmtId="0" fontId="6" fillId="0" borderId="59" xfId="2" applyNumberFormat="1" applyFont="1" applyBorder="1" applyAlignment="1">
      <alignment horizontal="left" vertical="center"/>
    </xf>
    <xf numFmtId="0" fontId="6" fillId="0" borderId="49" xfId="2" applyNumberFormat="1" applyFont="1" applyBorder="1" applyAlignment="1">
      <alignment horizontal="left" vertical="center"/>
    </xf>
    <xf numFmtId="0" fontId="6" fillId="0" borderId="124" xfId="2" applyNumberFormat="1" applyFont="1" applyBorder="1" applyAlignment="1">
      <alignment horizontal="left" vertical="center"/>
    </xf>
    <xf numFmtId="0" fontId="6" fillId="0" borderId="66" xfId="2" applyNumberFormat="1" applyFont="1" applyBorder="1" applyAlignment="1">
      <alignment horizontal="left" vertical="center"/>
    </xf>
    <xf numFmtId="0" fontId="6" fillId="6" borderId="1" xfId="2" applyNumberFormat="1" applyFont="1" applyFill="1" applyBorder="1" applyAlignment="1">
      <alignment horizontal="center" vertical="center"/>
    </xf>
    <xf numFmtId="0" fontId="6" fillId="0" borderId="1" xfId="2" applyNumberFormat="1" applyFont="1" applyBorder="1" applyAlignment="1">
      <alignment horizontal="center" vertical="center"/>
    </xf>
    <xf numFmtId="0" fontId="6" fillId="0" borderId="63" xfId="2" applyNumberFormat="1" applyFont="1" applyBorder="1" applyAlignment="1">
      <alignment horizontal="center" vertical="center"/>
    </xf>
    <xf numFmtId="0" fontId="6" fillId="6" borderId="88" xfId="2" applyNumberFormat="1" applyFont="1" applyFill="1" applyBorder="1" applyAlignment="1">
      <alignment horizontal="center" vertical="center" wrapText="1"/>
    </xf>
    <xf numFmtId="0" fontId="6" fillId="0" borderId="72" xfId="2" applyNumberFormat="1" applyFont="1" applyBorder="1" applyAlignment="1">
      <alignment horizontal="left" vertical="center"/>
    </xf>
    <xf numFmtId="0" fontId="6" fillId="0" borderId="90" xfId="2" applyNumberFormat="1" applyFont="1" applyBorder="1" applyAlignment="1">
      <alignment horizontal="center" vertical="center" shrinkToFit="1"/>
    </xf>
    <xf numFmtId="0" fontId="6" fillId="6" borderId="79" xfId="2" applyNumberFormat="1" applyFont="1" applyFill="1" applyBorder="1" applyAlignment="1">
      <alignment horizontal="left" vertical="center" wrapText="1"/>
    </xf>
    <xf numFmtId="0" fontId="6" fillId="6" borderId="125" xfId="2" applyNumberFormat="1" applyFont="1" applyFill="1" applyBorder="1" applyAlignment="1">
      <alignment horizontal="center" vertical="center" wrapText="1"/>
    </xf>
    <xf numFmtId="0" fontId="6" fillId="6" borderId="79" xfId="2" applyNumberFormat="1" applyFont="1" applyFill="1" applyBorder="1" applyAlignment="1">
      <alignment horizontal="center" vertical="center" shrinkToFit="1"/>
    </xf>
    <xf numFmtId="0" fontId="6" fillId="6" borderId="79" xfId="2" applyNumberFormat="1" applyFont="1" applyFill="1" applyBorder="1" applyAlignment="1">
      <alignment horizontal="center" vertical="center"/>
    </xf>
    <xf numFmtId="0" fontId="6" fillId="6" borderId="101" xfId="2" applyNumberFormat="1" applyFont="1" applyFill="1" applyBorder="1" applyAlignment="1">
      <alignment horizontal="center" vertical="center" wrapText="1"/>
    </xf>
    <xf numFmtId="0" fontId="6" fillId="6" borderId="1" xfId="2" applyNumberFormat="1" applyFont="1" applyFill="1" applyBorder="1" applyAlignment="1">
      <alignment horizontal="left" vertical="center" textRotation="255" shrinkToFit="1"/>
    </xf>
    <xf numFmtId="0" fontId="6" fillId="6" borderId="1" xfId="2" applyNumberFormat="1" applyFont="1" applyFill="1" applyBorder="1" applyAlignment="1">
      <alignment horizontal="left" vertical="center" shrinkToFit="1"/>
    </xf>
    <xf numFmtId="0" fontId="6" fillId="0" borderId="1" xfId="2" applyNumberFormat="1" applyFont="1" applyBorder="1" applyAlignment="1">
      <alignment horizontal="center" vertical="center" shrinkToFit="1"/>
    </xf>
    <xf numFmtId="0" fontId="6" fillId="6" borderId="88" xfId="2" applyNumberFormat="1" applyFont="1" applyFill="1" applyBorder="1" applyAlignment="1">
      <alignment horizontal="left" vertical="center" textRotation="255" shrinkToFit="1"/>
    </xf>
    <xf numFmtId="0" fontId="6" fillId="6" borderId="121" xfId="2" applyNumberFormat="1" applyFont="1" applyFill="1" applyBorder="1" applyAlignment="1">
      <alignment horizontal="center" vertical="center"/>
    </xf>
    <xf numFmtId="0" fontId="6" fillId="0" borderId="72" xfId="2" applyNumberFormat="1" applyFont="1" applyBorder="1" applyAlignment="1">
      <alignment horizontal="center" vertical="center"/>
    </xf>
    <xf numFmtId="0" fontId="19" fillId="0" borderId="90" xfId="2" applyNumberFormat="1" applyFont="1" applyBorder="1" applyAlignment="1">
      <alignment horizontal="left" vertical="center" wrapText="1"/>
    </xf>
    <xf numFmtId="0" fontId="19" fillId="0" borderId="0" xfId="2" applyNumberFormat="1" applyFont="1" applyBorder="1" applyAlignment="1">
      <alignment horizontal="left" vertical="center"/>
    </xf>
    <xf numFmtId="0" fontId="6" fillId="6" borderId="88" xfId="2" applyNumberFormat="1" applyFont="1" applyFill="1" applyBorder="1" applyAlignment="1">
      <alignment horizontal="left" vertical="center" shrinkToFit="1"/>
    </xf>
    <xf numFmtId="0" fontId="6" fillId="0" borderId="88" xfId="2" applyNumberFormat="1" applyFont="1" applyBorder="1" applyAlignment="1">
      <alignment horizontal="center" vertical="center"/>
    </xf>
    <xf numFmtId="0" fontId="6" fillId="0" borderId="88" xfId="2" applyNumberFormat="1" applyFont="1" applyBorder="1" applyAlignment="1">
      <alignment horizontal="center" vertical="center" shrinkToFit="1"/>
    </xf>
    <xf numFmtId="0" fontId="6" fillId="0" borderId="89" xfId="2" applyNumberFormat="1" applyFont="1" applyBorder="1" applyAlignment="1">
      <alignment horizontal="center" vertical="center"/>
    </xf>
    <xf numFmtId="0" fontId="6" fillId="6" borderId="101" xfId="2" applyNumberFormat="1" applyFont="1" applyFill="1" applyBorder="1" applyAlignment="1">
      <alignment horizontal="center" vertical="center"/>
    </xf>
    <xf numFmtId="0" fontId="6" fillId="0" borderId="88" xfId="2" applyNumberFormat="1" applyFont="1" applyBorder="1" applyAlignment="1">
      <alignment horizontal="center" vertical="center" textRotation="255"/>
    </xf>
    <xf numFmtId="0" fontId="6" fillId="0" borderId="89" xfId="2" applyNumberFormat="1" applyFont="1" applyBorder="1" applyAlignment="1">
      <alignment horizontal="center" vertical="center" textRotation="255"/>
    </xf>
    <xf numFmtId="0" fontId="17" fillId="0" borderId="0" xfId="2" applyNumberFormat="1" applyFont="1" applyBorder="1" applyAlignment="1">
      <alignment horizontal="left" vertical="center" wrapText="1"/>
    </xf>
    <xf numFmtId="0" fontId="20" fillId="0" borderId="1" xfId="2" applyNumberFormat="1" applyFont="1" applyBorder="1" applyAlignment="1">
      <alignment horizontal="center" vertical="center"/>
    </xf>
    <xf numFmtId="0" fontId="0" fillId="0" borderId="0" xfId="2" applyNumberFormat="1" applyFont="1" applyBorder="1" applyAlignment="1" applyProtection="1">
      <alignment horizontal="right" vertical="center"/>
    </xf>
    <xf numFmtId="0" fontId="20" fillId="0" borderId="0" xfId="2" applyNumberFormat="1" applyFont="1" applyBorder="1" applyAlignment="1" applyProtection="1">
      <alignment horizontal="center" vertical="center"/>
    </xf>
    <xf numFmtId="0" fontId="0" fillId="7" borderId="1" xfId="2" applyNumberFormat="1" applyFont="1" applyFill="1" applyBorder="1" applyAlignment="1" applyProtection="1">
      <alignment horizontal="center" vertical="center" shrinkToFit="1"/>
    </xf>
    <xf numFmtId="0" fontId="0" fillId="0" borderId="1" xfId="2" applyNumberFormat="1" applyFont="1" applyBorder="1" applyAlignment="1" applyProtection="1">
      <alignment horizontal="center" vertical="center" shrinkToFit="1"/>
    </xf>
    <xf numFmtId="0" fontId="0" fillId="7" borderId="1" xfId="2" applyNumberFormat="1" applyFont="1" applyFill="1" applyBorder="1" applyAlignment="1" applyProtection="1">
      <alignment horizontal="center" vertical="center"/>
    </xf>
    <xf numFmtId="0" fontId="0" fillId="7" borderId="79" xfId="2" applyNumberFormat="1" applyFont="1" applyFill="1" applyBorder="1" applyAlignment="1" applyProtection="1">
      <alignment horizontal="center" vertical="center"/>
    </xf>
    <xf numFmtId="0" fontId="0" fillId="7" borderId="101" xfId="2" applyNumberFormat="1" applyFont="1" applyFill="1" applyBorder="1" applyAlignment="1" applyProtection="1">
      <alignment horizontal="center" vertical="center" wrapText="1"/>
    </xf>
    <xf numFmtId="0" fontId="26" fillId="0" borderId="126" xfId="2" applyNumberFormat="1" applyFont="1" applyBorder="1" applyAlignment="1" applyProtection="1">
      <alignment horizontal="center" vertical="center"/>
    </xf>
    <xf numFmtId="0" fontId="70" fillId="0" borderId="79" xfId="2" applyNumberFormat="1" applyFont="1" applyBorder="1" applyAlignment="1" applyProtection="1">
      <alignment horizontal="center" vertical="center"/>
    </xf>
    <xf numFmtId="0" fontId="70" fillId="0" borderId="1" xfId="2" applyNumberFormat="1" applyFont="1" applyBorder="1" applyAlignment="1" applyProtection="1">
      <alignment horizontal="center" vertical="center"/>
    </xf>
    <xf numFmtId="0" fontId="0" fillId="8" borderId="1" xfId="2" applyNumberFormat="1" applyFont="1" applyFill="1" applyBorder="1" applyAlignment="1" applyProtection="1">
      <alignment horizontal="center" vertical="center" wrapText="1"/>
    </xf>
    <xf numFmtId="0" fontId="3" fillId="0" borderId="0" xfId="2" applyNumberFormat="1" applyFont="1" applyBorder="1" applyAlignment="1">
      <alignment horizontal="center" vertical="center"/>
    </xf>
    <xf numFmtId="0" fontId="41" fillId="6" borderId="1" xfId="2" applyNumberFormat="1" applyFont="1" applyFill="1" applyBorder="1" applyAlignment="1">
      <alignment horizontal="center" vertical="center"/>
    </xf>
    <xf numFmtId="0" fontId="41" fillId="0" borderId="1" xfId="2" applyNumberFormat="1" applyFont="1" applyBorder="1" applyAlignment="1">
      <alignment horizontal="center" vertical="center"/>
    </xf>
    <xf numFmtId="0" fontId="41" fillId="0" borderId="1" xfId="2" applyNumberFormat="1" applyFont="1" applyBorder="1" applyAlignment="1">
      <alignment horizontal="center" vertical="center" shrinkToFit="1"/>
    </xf>
    <xf numFmtId="0" fontId="33" fillId="6" borderId="1" xfId="2" applyNumberFormat="1" applyFont="1" applyFill="1" applyBorder="1" applyAlignment="1">
      <alignment horizontal="center" vertical="center" wrapText="1"/>
    </xf>
    <xf numFmtId="0" fontId="33" fillId="6" borderId="32" xfId="2" applyNumberFormat="1" applyFont="1" applyFill="1" applyBorder="1" applyAlignment="1">
      <alignment horizontal="center" vertical="center"/>
    </xf>
    <xf numFmtId="0" fontId="33" fillId="6" borderId="35" xfId="2" applyNumberFormat="1" applyFont="1" applyFill="1" applyBorder="1" applyAlignment="1">
      <alignment horizontal="center" vertical="center" wrapText="1"/>
    </xf>
    <xf numFmtId="0" fontId="33" fillId="6" borderId="1" xfId="2" applyNumberFormat="1" applyFont="1" applyFill="1" applyBorder="1" applyAlignment="1">
      <alignment horizontal="center" vertical="center"/>
    </xf>
    <xf numFmtId="178" fontId="43" fillId="6" borderId="143" xfId="2" applyNumberFormat="1" applyFont="1" applyFill="1" applyBorder="1" applyAlignment="1">
      <alignment horizontal="right" vertical="center"/>
    </xf>
    <xf numFmtId="178" fontId="43" fillId="6" borderId="148" xfId="2" applyNumberFormat="1" applyFont="1" applyFill="1" applyBorder="1" applyAlignment="1">
      <alignment horizontal="right" vertical="center"/>
    </xf>
    <xf numFmtId="178" fontId="15" fillId="6" borderId="154" xfId="2" applyNumberFormat="1" applyFont="1" applyFill="1" applyBorder="1" applyAlignment="1">
      <alignment horizontal="right" vertical="center"/>
    </xf>
    <xf numFmtId="178" fontId="15" fillId="6" borderId="160" xfId="2" applyNumberFormat="1" applyFont="1" applyFill="1" applyBorder="1" applyAlignment="1">
      <alignment horizontal="right" vertical="center"/>
    </xf>
    <xf numFmtId="0" fontId="41" fillId="6" borderId="1" xfId="2" applyNumberFormat="1" applyFont="1" applyFill="1" applyBorder="1" applyAlignment="1">
      <alignment horizontal="center" vertical="center" wrapText="1"/>
    </xf>
    <xf numFmtId="0" fontId="41" fillId="6" borderId="32" xfId="2" applyNumberFormat="1" applyFont="1" applyFill="1" applyBorder="1" applyAlignment="1">
      <alignment horizontal="left" vertical="center"/>
    </xf>
    <xf numFmtId="0" fontId="41" fillId="6" borderId="35" xfId="2" applyNumberFormat="1" applyFont="1" applyFill="1" applyBorder="1" applyAlignment="1">
      <alignment horizontal="left" vertical="center"/>
    </xf>
    <xf numFmtId="0" fontId="41" fillId="6" borderId="1" xfId="2" applyNumberFormat="1" applyFont="1" applyFill="1" applyBorder="1" applyAlignment="1">
      <alignment horizontal="left" vertical="center"/>
    </xf>
    <xf numFmtId="179" fontId="43" fillId="6" borderId="1" xfId="2" applyNumberFormat="1" applyFont="1" applyFill="1" applyBorder="1" applyAlignment="1">
      <alignment horizontal="center" vertical="center"/>
    </xf>
    <xf numFmtId="0" fontId="43" fillId="0" borderId="1" xfId="2" applyNumberFormat="1" applyFont="1" applyBorder="1" applyAlignment="1">
      <alignment horizontal="center" vertical="center"/>
    </xf>
    <xf numFmtId="180" fontId="43" fillId="6" borderId="1" xfId="2" applyNumberFormat="1" applyFont="1" applyFill="1" applyBorder="1" applyAlignment="1">
      <alignment horizontal="center" vertical="center"/>
    </xf>
    <xf numFmtId="180" fontId="51" fillId="6" borderId="32" xfId="2" applyNumberFormat="1" applyFont="1" applyFill="1" applyBorder="1" applyAlignment="1">
      <alignment horizontal="center" vertical="center"/>
    </xf>
    <xf numFmtId="0" fontId="41" fillId="6" borderId="161" xfId="2" applyNumberFormat="1" applyFont="1" applyFill="1" applyBorder="1" applyAlignment="1">
      <alignment horizontal="center" vertical="center" wrapText="1"/>
    </xf>
    <xf numFmtId="0" fontId="4" fillId="6" borderId="162" xfId="2" applyNumberFormat="1" applyFont="1" applyFill="1" applyBorder="1" applyAlignment="1">
      <alignment horizontal="center" vertical="center" wrapText="1"/>
    </xf>
    <xf numFmtId="0" fontId="33" fillId="6" borderId="1" xfId="2" applyNumberFormat="1" applyFont="1" applyFill="1" applyBorder="1" applyAlignment="1">
      <alignment horizontal="center" vertical="center" shrinkToFit="1"/>
    </xf>
    <xf numFmtId="0" fontId="52" fillId="6" borderId="1" xfId="2" applyNumberFormat="1" applyFont="1" applyFill="1" applyBorder="1" applyAlignment="1">
      <alignment horizontal="center" vertical="center"/>
    </xf>
    <xf numFmtId="0" fontId="52" fillId="6" borderId="163" xfId="2" applyNumberFormat="1" applyFont="1" applyFill="1" applyBorder="1" applyAlignment="1">
      <alignment horizontal="left" vertical="center"/>
    </xf>
    <xf numFmtId="0" fontId="52" fillId="6" borderId="138" xfId="2" applyNumberFormat="1" applyFont="1" applyFill="1" applyBorder="1" applyAlignment="1">
      <alignment horizontal="left" vertical="center"/>
    </xf>
    <xf numFmtId="0" fontId="52" fillId="6" borderId="144" xfId="2" applyNumberFormat="1" applyFont="1" applyFill="1" applyBorder="1" applyAlignment="1">
      <alignment horizontal="left" vertical="center"/>
    </xf>
    <xf numFmtId="0" fontId="17" fillId="7" borderId="1" xfId="2" applyNumberFormat="1" applyFont="1" applyFill="1" applyBorder="1" applyAlignment="1">
      <alignment horizontal="center" vertical="center" shrinkToFit="1"/>
    </xf>
    <xf numFmtId="0" fontId="17" fillId="0" borderId="1" xfId="2" applyNumberFormat="1" applyFont="1" applyBorder="1" applyAlignment="1">
      <alignment horizontal="center" vertical="center"/>
    </xf>
    <xf numFmtId="0" fontId="17" fillId="7" borderId="1" xfId="2" applyNumberFormat="1" applyFont="1" applyFill="1" applyBorder="1" applyAlignment="1">
      <alignment horizontal="left" vertical="center"/>
    </xf>
    <xf numFmtId="0" fontId="17" fillId="7" borderId="128" xfId="2" applyNumberFormat="1" applyFont="1" applyFill="1" applyBorder="1" applyAlignment="1">
      <alignment horizontal="center" vertical="center"/>
    </xf>
    <xf numFmtId="0" fontId="17" fillId="0" borderId="122" xfId="2" applyNumberFormat="1" applyFont="1" applyBorder="1" applyAlignment="1">
      <alignment horizontal="center" vertical="center"/>
    </xf>
    <xf numFmtId="0" fontId="17" fillId="7" borderId="122" xfId="2" applyNumberFormat="1" applyFont="1" applyFill="1" applyBorder="1" applyAlignment="1">
      <alignment horizontal="center" vertical="center"/>
    </xf>
    <xf numFmtId="0" fontId="17" fillId="0" borderId="164" xfId="2" applyNumberFormat="1" applyFont="1" applyBorder="1" applyAlignment="1">
      <alignment horizontal="center" vertical="center"/>
    </xf>
    <xf numFmtId="0" fontId="17" fillId="7" borderId="121" xfId="2" applyNumberFormat="1" applyFont="1" applyFill="1" applyBorder="1" applyAlignment="1">
      <alignment horizontal="center" vertical="center"/>
    </xf>
    <xf numFmtId="0" fontId="17" fillId="0" borderId="165" xfId="2" applyNumberFormat="1" applyFont="1" applyBorder="1" applyAlignment="1">
      <alignment horizontal="center" vertical="center"/>
    </xf>
    <xf numFmtId="0" fontId="17" fillId="7" borderId="166" xfId="2" applyNumberFormat="1" applyFont="1" applyFill="1" applyBorder="1" applyAlignment="1">
      <alignment horizontal="center" vertical="center" shrinkToFit="1"/>
    </xf>
    <xf numFmtId="0" fontId="17" fillId="0" borderId="166" xfId="2" applyNumberFormat="1" applyFont="1" applyBorder="1" applyAlignment="1">
      <alignment horizontal="center" vertical="center"/>
    </xf>
    <xf numFmtId="0" fontId="17" fillId="7" borderId="166" xfId="2" applyNumberFormat="1" applyFont="1" applyFill="1" applyBorder="1" applyAlignment="1">
      <alignment horizontal="center" vertical="center"/>
    </xf>
    <xf numFmtId="0" fontId="17" fillId="0" borderId="167" xfId="2" applyNumberFormat="1" applyFont="1" applyBorder="1" applyAlignment="1">
      <alignment horizontal="center" vertical="center"/>
    </xf>
    <xf numFmtId="0" fontId="17" fillId="7" borderId="167" xfId="2" applyNumberFormat="1" applyFont="1" applyFill="1" applyBorder="1" applyAlignment="1">
      <alignment horizontal="center" vertical="center"/>
    </xf>
    <xf numFmtId="0" fontId="17" fillId="7" borderId="78" xfId="2" applyNumberFormat="1" applyFont="1" applyFill="1" applyBorder="1" applyAlignment="1">
      <alignment horizontal="center" vertical="center"/>
    </xf>
    <xf numFmtId="0" fontId="17" fillId="7" borderId="79" xfId="2" applyNumberFormat="1" applyFont="1" applyFill="1" applyBorder="1" applyAlignment="1">
      <alignment horizontal="center" vertical="center" wrapText="1"/>
    </xf>
    <xf numFmtId="0" fontId="17" fillId="7" borderId="125" xfId="2" applyNumberFormat="1" applyFont="1" applyFill="1" applyBorder="1" applyAlignment="1">
      <alignment horizontal="center" vertical="center"/>
    </xf>
    <xf numFmtId="0" fontId="17" fillId="0" borderId="92" xfId="2" applyNumberFormat="1" applyFont="1" applyBorder="1" applyAlignment="1">
      <alignment horizontal="center" vertical="center"/>
    </xf>
    <xf numFmtId="0" fontId="17" fillId="0" borderId="168" xfId="2" applyNumberFormat="1" applyFont="1" applyBorder="1" applyAlignment="1">
      <alignment horizontal="center" vertical="center"/>
    </xf>
    <xf numFmtId="0" fontId="17" fillId="0" borderId="46" xfId="2" applyNumberFormat="1" applyFont="1" applyBorder="1" applyAlignment="1">
      <alignment horizontal="center" vertical="center" wrapText="1"/>
    </xf>
    <xf numFmtId="0" fontId="17" fillId="0" borderId="79" xfId="2" applyNumberFormat="1" applyFont="1" applyBorder="1" applyAlignment="1">
      <alignment horizontal="center" vertical="center" wrapText="1"/>
    </xf>
    <xf numFmtId="0" fontId="17" fillId="0" borderId="101" xfId="2" applyNumberFormat="1" applyFont="1" applyBorder="1" applyAlignment="1">
      <alignment horizontal="center" vertical="center" wrapText="1"/>
    </xf>
    <xf numFmtId="0" fontId="17" fillId="0" borderId="107" xfId="2" applyNumberFormat="1" applyFont="1" applyBorder="1" applyAlignment="1">
      <alignment horizontal="center" vertical="center"/>
    </xf>
    <xf numFmtId="0" fontId="17" fillId="7" borderId="1" xfId="2" applyNumberFormat="1" applyFont="1" applyFill="1" applyBorder="1" applyAlignment="1">
      <alignment horizontal="center" vertical="center" wrapText="1"/>
    </xf>
    <xf numFmtId="0" fontId="17" fillId="0" borderId="132" xfId="2" applyNumberFormat="1" applyFont="1" applyBorder="1" applyAlignment="1">
      <alignment horizontal="center" vertical="center"/>
    </xf>
    <xf numFmtId="0" fontId="17" fillId="0" borderId="1" xfId="2" applyNumberFormat="1" applyFont="1" applyBorder="1" applyAlignment="1">
      <alignment horizontal="center" vertical="center" shrinkToFit="1"/>
    </xf>
    <xf numFmtId="0" fontId="17" fillId="0" borderId="32" xfId="2" applyNumberFormat="1" applyFont="1" applyBorder="1" applyAlignment="1">
      <alignment horizontal="center" vertical="center"/>
    </xf>
    <xf numFmtId="0" fontId="17" fillId="0" borderId="35" xfId="2" applyNumberFormat="1" applyFont="1" applyBorder="1" applyAlignment="1">
      <alignment horizontal="center" vertical="center"/>
    </xf>
    <xf numFmtId="181" fontId="17" fillId="0" borderId="1" xfId="2" applyNumberFormat="1" applyFont="1" applyBorder="1" applyAlignment="1">
      <alignment horizontal="center" vertical="center"/>
    </xf>
    <xf numFmtId="181" fontId="17" fillId="0" borderId="63" xfId="2" applyNumberFormat="1" applyFont="1" applyBorder="1" applyAlignment="1">
      <alignment horizontal="center" vertical="center"/>
    </xf>
    <xf numFmtId="0" fontId="17" fillId="0" borderId="169" xfId="2" applyNumberFormat="1" applyFont="1" applyBorder="1" applyAlignment="1">
      <alignment horizontal="center" vertical="center"/>
    </xf>
    <xf numFmtId="0" fontId="17" fillId="0" borderId="128" xfId="2" applyNumberFormat="1" applyFont="1" applyBorder="1" applyAlignment="1">
      <alignment horizontal="center" vertical="center"/>
    </xf>
    <xf numFmtId="0" fontId="17" fillId="0" borderId="170" xfId="2" applyNumberFormat="1" applyFont="1" applyBorder="1" applyAlignment="1">
      <alignment horizontal="center" vertical="center"/>
    </xf>
    <xf numFmtId="181" fontId="17" fillId="0" borderId="166" xfId="2" applyNumberFormat="1" applyFont="1" applyBorder="1" applyAlignment="1">
      <alignment horizontal="center" vertical="center"/>
    </xf>
    <xf numFmtId="181" fontId="17" fillId="0" borderId="164" xfId="2" applyNumberFormat="1" applyFont="1" applyBorder="1" applyAlignment="1">
      <alignment horizontal="center" vertical="center"/>
    </xf>
    <xf numFmtId="0" fontId="17" fillId="7" borderId="126" xfId="2" applyNumberFormat="1" applyFont="1" applyFill="1" applyBorder="1" applyAlignment="1">
      <alignment horizontal="center" vertical="center"/>
    </xf>
    <xf numFmtId="0" fontId="17" fillId="0" borderId="126" xfId="2" applyNumberFormat="1" applyFont="1" applyBorder="1" applyAlignment="1">
      <alignment horizontal="center" vertical="center"/>
    </xf>
    <xf numFmtId="0" fontId="17" fillId="7" borderId="128" xfId="2" applyNumberFormat="1" applyFont="1" applyFill="1" applyBorder="1" applyAlignment="1">
      <alignment horizontal="center" vertical="center" shrinkToFit="1"/>
    </xf>
    <xf numFmtId="0" fontId="17" fillId="0" borderId="172" xfId="2" applyNumberFormat="1" applyFont="1" applyBorder="1" applyAlignment="1">
      <alignment horizontal="center" vertical="center"/>
    </xf>
    <xf numFmtId="0" fontId="17" fillId="0" borderId="173" xfId="2" applyNumberFormat="1" applyFont="1" applyBorder="1" applyAlignment="1">
      <alignment horizontal="center" vertical="center"/>
    </xf>
    <xf numFmtId="0" fontId="19" fillId="0" borderId="0" xfId="2" applyNumberFormat="1" applyFont="1" applyBorder="1" applyAlignment="1">
      <alignment horizontal="left" vertical="center" shrinkToFit="1"/>
    </xf>
    <xf numFmtId="0" fontId="19" fillId="0" borderId="0" xfId="2" applyNumberFormat="1" applyFont="1" applyBorder="1" applyAlignment="1">
      <alignment horizontal="left" vertical="center" wrapText="1" shrinkToFit="1"/>
    </xf>
    <xf numFmtId="0" fontId="19" fillId="0" borderId="0" xfId="2" applyNumberFormat="1" applyFont="1" applyBorder="1" applyAlignment="1">
      <alignment horizontal="left" vertical="center" wrapText="1"/>
    </xf>
    <xf numFmtId="0" fontId="17" fillId="8" borderId="50" xfId="2" applyNumberFormat="1" applyFont="1" applyFill="1" applyBorder="1" applyAlignment="1">
      <alignment horizontal="center" vertical="center"/>
    </xf>
    <xf numFmtId="0" fontId="17" fillId="9" borderId="0" xfId="2" applyNumberFormat="1" applyFont="1" applyFill="1" applyBorder="1" applyAlignment="1">
      <alignment horizontal="center" vertical="center"/>
    </xf>
    <xf numFmtId="0" fontId="17" fillId="8" borderId="128" xfId="2" applyNumberFormat="1" applyFont="1" applyFill="1" applyBorder="1" applyAlignment="1">
      <alignment horizontal="center" vertical="center"/>
    </xf>
    <xf numFmtId="0" fontId="17" fillId="6" borderId="122" xfId="2" applyNumberFormat="1" applyFont="1" applyFill="1" applyBorder="1" applyAlignment="1">
      <alignment horizontal="center" vertical="center"/>
    </xf>
    <xf numFmtId="0" fontId="17" fillId="6" borderId="121" xfId="2" applyNumberFormat="1" applyFont="1" applyFill="1" applyBorder="1" applyAlignment="1">
      <alignment horizontal="center" vertical="center"/>
    </xf>
    <xf numFmtId="0" fontId="17" fillId="6" borderId="166" xfId="2" applyNumberFormat="1" applyFont="1" applyFill="1" applyBorder="1" applyAlignment="1">
      <alignment horizontal="center" vertical="center" shrinkToFit="1"/>
    </xf>
    <xf numFmtId="0" fontId="17" fillId="0" borderId="166" xfId="2" applyNumberFormat="1" applyFont="1" applyBorder="1" applyAlignment="1">
      <alignment horizontal="center" vertical="center" shrinkToFit="1"/>
    </xf>
    <xf numFmtId="0" fontId="17" fillId="6" borderId="166" xfId="2" applyNumberFormat="1" applyFont="1" applyFill="1" applyBorder="1" applyAlignment="1">
      <alignment horizontal="center" vertical="center"/>
    </xf>
    <xf numFmtId="0" fontId="17" fillId="7" borderId="164" xfId="2" applyNumberFormat="1" applyFont="1" applyFill="1" applyBorder="1" applyAlignment="1">
      <alignment horizontal="center" vertical="center"/>
    </xf>
    <xf numFmtId="0" fontId="17" fillId="8" borderId="1" xfId="2" applyNumberFormat="1" applyFont="1" applyFill="1" applyBorder="1" applyAlignment="1">
      <alignment horizontal="center" vertical="center" wrapText="1"/>
    </xf>
    <xf numFmtId="0" fontId="17" fillId="0" borderId="132" xfId="2" applyNumberFormat="1" applyFont="1" applyBorder="1" applyAlignment="1">
      <alignment horizontal="center" vertical="center" shrinkToFit="1"/>
    </xf>
    <xf numFmtId="0" fontId="17" fillId="8" borderId="78" xfId="2" applyNumberFormat="1" applyFont="1" applyFill="1" applyBorder="1" applyAlignment="1">
      <alignment horizontal="center" vertical="center"/>
    </xf>
    <xf numFmtId="0" fontId="17" fillId="8" borderId="79" xfId="2" applyNumberFormat="1" applyFont="1" applyFill="1" applyBorder="1" applyAlignment="1">
      <alignment horizontal="center" vertical="center" wrapText="1"/>
    </xf>
    <xf numFmtId="0" fontId="17" fillId="9" borderId="125" xfId="2" applyNumberFormat="1" applyFont="1" applyFill="1" applyBorder="1" applyAlignment="1">
      <alignment horizontal="center" vertical="center"/>
    </xf>
    <xf numFmtId="0" fontId="17" fillId="9" borderId="126" xfId="2" applyNumberFormat="1" applyFont="1" applyFill="1" applyBorder="1" applyAlignment="1">
      <alignment horizontal="center" vertical="center"/>
    </xf>
    <xf numFmtId="0" fontId="17" fillId="9" borderId="128" xfId="2" applyNumberFormat="1" applyFont="1" applyFill="1" applyBorder="1" applyAlignment="1">
      <alignment horizontal="center" vertical="center" shrinkToFit="1"/>
    </xf>
    <xf numFmtId="0" fontId="1" fillId="5" borderId="0" xfId="1" applyFont="1" applyFill="1" applyBorder="1" applyAlignment="1" applyProtection="1">
      <alignment horizontal="center" vertical="center"/>
    </xf>
    <xf numFmtId="0" fontId="6" fillId="7" borderId="1" xfId="2" applyNumberFormat="1" applyFont="1" applyFill="1" applyBorder="1" applyAlignment="1">
      <alignment horizontal="center" vertical="center"/>
    </xf>
    <xf numFmtId="0" fontId="6" fillId="7" borderId="1" xfId="2" applyNumberFormat="1" applyFont="1" applyFill="1" applyBorder="1" applyAlignment="1">
      <alignment horizontal="left" vertical="center" wrapText="1"/>
    </xf>
    <xf numFmtId="0" fontId="18" fillId="0" borderId="1" xfId="2" applyNumberFormat="1" applyFont="1" applyBorder="1" applyAlignment="1">
      <alignment horizontal="left" vertical="center"/>
    </xf>
    <xf numFmtId="0" fontId="57" fillId="0" borderId="1" xfId="2" applyNumberFormat="1" applyFont="1" applyBorder="1" applyAlignment="1">
      <alignment horizontal="left" vertical="center"/>
    </xf>
    <xf numFmtId="0" fontId="6" fillId="0" borderId="1" xfId="2" applyNumberFormat="1" applyFont="1" applyBorder="1" applyAlignment="1">
      <alignment horizontal="left" vertical="center" wrapText="1"/>
    </xf>
    <xf numFmtId="0" fontId="58" fillId="0" borderId="99" xfId="2" applyNumberFormat="1" applyFont="1" applyBorder="1" applyAlignment="1">
      <alignment horizontal="left" vertical="center" wrapText="1"/>
    </xf>
    <xf numFmtId="0" fontId="6" fillId="7" borderId="1" xfId="2" applyNumberFormat="1" applyFont="1" applyFill="1" applyBorder="1" applyAlignment="1">
      <alignment vertical="center"/>
    </xf>
    <xf numFmtId="0" fontId="6" fillId="7" borderId="27" xfId="2" applyNumberFormat="1" applyFont="1" applyFill="1" applyBorder="1" applyAlignment="1">
      <alignment vertical="center"/>
    </xf>
    <xf numFmtId="0" fontId="6" fillId="0" borderId="0" xfId="2" applyNumberFormat="1" applyFont="1" applyBorder="1" applyAlignment="1">
      <alignment horizontal="left" vertical="center"/>
    </xf>
    <xf numFmtId="0" fontId="6" fillId="0" borderId="0" xfId="2" applyNumberFormat="1" applyFont="1" applyBorder="1" applyAlignment="1">
      <alignment horizontal="left" vertical="center" wrapText="1"/>
    </xf>
    <xf numFmtId="0" fontId="59" fillId="0" borderId="0" xfId="2" applyNumberFormat="1" applyFont="1" applyBorder="1" applyAlignment="1">
      <alignment horizontal="left" vertical="center" wrapText="1"/>
    </xf>
    <xf numFmtId="0" fontId="31" fillId="0" borderId="0" xfId="2" applyNumberFormat="1" applyFont="1" applyBorder="1" applyAlignment="1">
      <alignment horizontal="center" vertical="center"/>
    </xf>
    <xf numFmtId="0" fontId="60" fillId="0" borderId="0" xfId="2" applyNumberFormat="1" applyFont="1" applyFill="1" applyBorder="1" applyAlignment="1" applyProtection="1">
      <alignment horizontal="center" vertical="center"/>
    </xf>
    <xf numFmtId="0" fontId="17" fillId="6" borderId="121" xfId="2" applyNumberFormat="1" applyFont="1" applyFill="1" applyBorder="1" applyAlignment="1">
      <alignment horizontal="center" vertical="center" shrinkToFit="1"/>
    </xf>
    <xf numFmtId="0" fontId="17" fillId="6" borderId="126" xfId="2" applyNumberFormat="1" applyFont="1" applyFill="1" applyBorder="1" applyAlignment="1">
      <alignment horizontal="center" vertical="center"/>
    </xf>
    <xf numFmtId="0" fontId="17" fillId="6" borderId="126" xfId="2" applyNumberFormat="1" applyFont="1" applyFill="1" applyBorder="1" applyAlignment="1">
      <alignment horizontal="center" vertical="center" wrapText="1"/>
    </xf>
    <xf numFmtId="0" fontId="17" fillId="6" borderId="126" xfId="2" applyNumberFormat="1" applyFont="1" applyFill="1" applyBorder="1" applyAlignment="1">
      <alignment horizontal="center" vertical="center" shrinkToFit="1"/>
    </xf>
    <xf numFmtId="0" fontId="19" fillId="6" borderId="126" xfId="2" applyNumberFormat="1" applyFont="1" applyFill="1" applyBorder="1" applyAlignment="1">
      <alignment horizontal="center" vertical="center" wrapText="1"/>
    </xf>
    <xf numFmtId="0" fontId="17" fillId="0" borderId="57" xfId="2" applyNumberFormat="1" applyFont="1" applyBorder="1" applyAlignment="1">
      <alignment horizontal="center" vertical="center"/>
    </xf>
    <xf numFmtId="0" fontId="17" fillId="0" borderId="58" xfId="2" applyNumberFormat="1" applyFont="1" applyBorder="1" applyAlignment="1">
      <alignment horizontal="center" vertical="center"/>
    </xf>
    <xf numFmtId="0" fontId="17" fillId="0" borderId="115" xfId="2" applyNumberFormat="1" applyFont="1" applyBorder="1" applyAlignment="1">
      <alignment horizontal="center" vertical="center"/>
    </xf>
    <xf numFmtId="0" fontId="17" fillId="0" borderId="77" xfId="2" applyNumberFormat="1" applyFont="1" applyBorder="1" applyAlignment="1">
      <alignment horizontal="center" vertical="center"/>
    </xf>
    <xf numFmtId="0" fontId="17" fillId="0" borderId="71" xfId="2" applyNumberFormat="1" applyFont="1" applyBorder="1" applyAlignment="1">
      <alignment horizontal="center" vertical="center"/>
    </xf>
    <xf numFmtId="0" fontId="17" fillId="0" borderId="116" xfId="2" applyNumberFormat="1" applyFont="1" applyBorder="1" applyAlignment="1">
      <alignment horizontal="center" vertical="center"/>
    </xf>
    <xf numFmtId="0" fontId="17" fillId="0" borderId="174" xfId="2" applyNumberFormat="1" applyFont="1" applyBorder="1" applyAlignment="1">
      <alignment horizontal="center" vertical="center"/>
    </xf>
    <xf numFmtId="0" fontId="61" fillId="0" borderId="0" xfId="2" applyNumberFormat="1" applyFont="1" applyBorder="1" applyAlignment="1">
      <alignment horizontal="left" vertical="center"/>
    </xf>
    <xf numFmtId="0" fontId="17" fillId="0" borderId="55" xfId="2" applyNumberFormat="1" applyFont="1" applyBorder="1" applyAlignment="1">
      <alignment horizontal="left" vertical="center" shrinkToFit="1"/>
    </xf>
    <xf numFmtId="0" fontId="17" fillId="0" borderId="1" xfId="2" applyNumberFormat="1" applyFont="1" applyBorder="1" applyAlignment="1">
      <alignment horizontal="center" vertical="center" textRotation="255" shrinkToFit="1"/>
    </xf>
    <xf numFmtId="0" fontId="61" fillId="0" borderId="0" xfId="2" applyNumberFormat="1" applyFont="1" applyBorder="1" applyAlignment="1">
      <alignment horizontal="left" vertical="center" wrapText="1"/>
    </xf>
    <xf numFmtId="0" fontId="60" fillId="5" borderId="0" xfId="2" applyNumberFormat="1" applyFont="1" applyFill="1" applyBorder="1" applyAlignment="1" applyProtection="1">
      <alignment horizontal="center" vertical="center"/>
    </xf>
    <xf numFmtId="0" fontId="20" fillId="0" borderId="0" xfId="2" applyNumberFormat="1" applyFont="1" applyBorder="1" applyAlignment="1">
      <alignment horizontal="center" vertical="center"/>
    </xf>
    <xf numFmtId="0" fontId="6" fillId="7" borderId="1" xfId="2" applyNumberFormat="1" applyFont="1" applyFill="1" applyBorder="1" applyAlignment="1">
      <alignment horizontal="left" vertical="center" shrinkToFit="1"/>
    </xf>
    <xf numFmtId="0" fontId="0" fillId="0" borderId="55" xfId="2" applyNumberFormat="1" applyFont="1" applyBorder="1" applyAlignment="1">
      <alignment horizontal="right" vertical="center"/>
    </xf>
    <xf numFmtId="0" fontId="0" fillId="7" borderId="1" xfId="2" applyNumberFormat="1" applyFont="1" applyFill="1" applyBorder="1" applyAlignment="1">
      <alignment horizontal="center" vertical="center"/>
    </xf>
    <xf numFmtId="0" fontId="70" fillId="0" borderId="76" xfId="2" applyNumberFormat="1" applyFont="1" applyBorder="1" applyAlignment="1">
      <alignment horizontal="right" vertical="center"/>
    </xf>
    <xf numFmtId="0" fontId="0" fillId="0" borderId="1" xfId="2" applyNumberFormat="1" applyFont="1" applyBorder="1" applyAlignment="1">
      <alignment vertical="center"/>
    </xf>
    <xf numFmtId="0" fontId="0" fillId="0" borderId="0" xfId="2" applyNumberFormat="1" applyFont="1" applyBorder="1" applyAlignment="1">
      <alignment horizontal="center"/>
    </xf>
    <xf numFmtId="0" fontId="21" fillId="0" borderId="0" xfId="2" applyNumberFormat="1" applyFont="1" applyBorder="1" applyAlignment="1">
      <alignment horizontal="center"/>
    </xf>
    <xf numFmtId="0" fontId="0" fillId="7" borderId="1" xfId="2" applyNumberFormat="1" applyFont="1" applyFill="1" applyBorder="1" applyAlignment="1">
      <alignment horizontal="center" vertical="center" shrinkToFit="1"/>
    </xf>
    <xf numFmtId="0" fontId="0" fillId="0" borderId="55" xfId="2" applyNumberFormat="1" applyFont="1" applyBorder="1" applyAlignment="1">
      <alignment horizontal="right"/>
    </xf>
    <xf numFmtId="0" fontId="0" fillId="0" borderId="87" xfId="2" applyNumberFormat="1" applyFont="1" applyBorder="1" applyAlignment="1">
      <alignment horizontal="center"/>
    </xf>
    <xf numFmtId="0" fontId="0" fillId="0" borderId="1" xfId="2" applyNumberFormat="1" applyFont="1" applyBorder="1" applyAlignment="1">
      <alignment horizontal="distributed" vertical="center"/>
    </xf>
    <xf numFmtId="0" fontId="0" fillId="0" borderId="105" xfId="2" applyNumberFormat="1" applyFont="1" applyBorder="1" applyAlignment="1">
      <alignment horizontal="center"/>
    </xf>
    <xf numFmtId="0" fontId="0" fillId="0" borderId="1" xfId="2" applyNumberFormat="1" applyFont="1" applyBorder="1" applyAlignment="1">
      <alignment horizontal="center"/>
    </xf>
    <xf numFmtId="0" fontId="9" fillId="0" borderId="87" xfId="2" applyNumberFormat="1" applyFont="1" applyBorder="1" applyAlignment="1">
      <alignment horizontal="center"/>
    </xf>
    <xf numFmtId="0" fontId="9" fillId="0" borderId="106" xfId="2" applyNumberFormat="1" applyFont="1" applyBorder="1" applyAlignment="1">
      <alignment horizontal="center"/>
    </xf>
    <xf numFmtId="0" fontId="9" fillId="0" borderId="105" xfId="2" applyNumberFormat="1" applyFont="1" applyBorder="1" applyAlignment="1">
      <alignment horizontal="center"/>
    </xf>
    <xf numFmtId="0" fontId="78" fillId="0" borderId="0" xfId="7" applyFont="1" applyAlignment="1">
      <alignment horizontal="left" vertical="center" wrapText="1"/>
    </xf>
    <xf numFmtId="0" fontId="78" fillId="0" borderId="0" xfId="7" applyFont="1" applyAlignment="1">
      <alignment horizontal="left" vertical="center"/>
    </xf>
    <xf numFmtId="0" fontId="73" fillId="0" borderId="1" xfId="7" applyFont="1" applyFill="1" applyBorder="1" applyAlignment="1">
      <alignment horizontal="center" vertical="center"/>
    </xf>
    <xf numFmtId="0" fontId="71" fillId="0" borderId="1" xfId="9" applyFont="1" applyBorder="1" applyAlignment="1">
      <alignment horizontal="center" vertical="center"/>
    </xf>
    <xf numFmtId="0" fontId="71" fillId="0" borderId="1" xfId="9" applyFont="1" applyBorder="1" applyAlignment="1">
      <alignment horizontal="left" vertical="center" wrapText="1"/>
    </xf>
    <xf numFmtId="0" fontId="78" fillId="0" borderId="0" xfId="7" applyFont="1" applyBorder="1" applyAlignment="1">
      <alignment horizontal="left" vertical="top" wrapText="1"/>
    </xf>
    <xf numFmtId="0" fontId="78" fillId="0" borderId="0" xfId="7" applyFont="1" applyBorder="1" applyAlignment="1">
      <alignment horizontal="left" vertical="center" wrapText="1"/>
    </xf>
    <xf numFmtId="0" fontId="73" fillId="0" borderId="27" xfId="7" applyFont="1" applyFill="1" applyBorder="1" applyAlignment="1">
      <alignment horizontal="center" vertical="center"/>
    </xf>
    <xf numFmtId="0" fontId="73" fillId="0" borderId="1" xfId="7" applyFont="1" applyBorder="1" applyAlignment="1">
      <alignment horizontal="left" vertical="center" indent="1"/>
    </xf>
    <xf numFmtId="0" fontId="73" fillId="0" borderId="18" xfId="7" applyFont="1" applyFill="1" applyBorder="1" applyAlignment="1">
      <alignment horizontal="center" vertical="center"/>
    </xf>
    <xf numFmtId="181" fontId="73" fillId="0" borderId="201" xfId="7" applyNumberFormat="1" applyFont="1" applyFill="1" applyBorder="1" applyAlignment="1">
      <alignment horizontal="right" vertical="center"/>
    </xf>
    <xf numFmtId="181" fontId="73" fillId="0" borderId="111" xfId="7" applyNumberFormat="1" applyFont="1" applyFill="1" applyBorder="1" applyAlignment="1">
      <alignment horizontal="right" vertical="center"/>
    </xf>
    <xf numFmtId="183" fontId="73" fillId="0" borderId="206" xfId="7" applyNumberFormat="1" applyFont="1" applyFill="1" applyBorder="1" applyAlignment="1">
      <alignment horizontal="center" vertical="center"/>
    </xf>
    <xf numFmtId="183" fontId="73" fillId="0" borderId="18" xfId="7" applyNumberFormat="1" applyFont="1" applyFill="1" applyBorder="1" applyAlignment="1">
      <alignment horizontal="center" vertical="center"/>
    </xf>
    <xf numFmtId="0" fontId="73" fillId="0" borderId="130" xfId="7" applyFont="1" applyFill="1" applyBorder="1" applyAlignment="1">
      <alignment horizontal="center" vertical="center"/>
    </xf>
    <xf numFmtId="181" fontId="73" fillId="0" borderId="159" xfId="7" applyNumberFormat="1" applyFont="1" applyFill="1" applyBorder="1" applyAlignment="1">
      <alignment horizontal="right" vertical="center"/>
    </xf>
    <xf numFmtId="181" fontId="73" fillId="0" borderId="203" xfId="7" applyNumberFormat="1" applyFont="1" applyFill="1" applyBorder="1" applyAlignment="1">
      <alignment horizontal="right" vertical="center"/>
    </xf>
    <xf numFmtId="183" fontId="73" fillId="0" borderId="208" xfId="7" applyNumberFormat="1" applyFont="1" applyFill="1" applyBorder="1" applyAlignment="1">
      <alignment horizontal="center" vertical="center"/>
    </xf>
    <xf numFmtId="183" fontId="73" fillId="0" borderId="130" xfId="7" applyNumberFormat="1" applyFont="1" applyFill="1" applyBorder="1" applyAlignment="1">
      <alignment horizontal="center" vertical="center"/>
    </xf>
    <xf numFmtId="0" fontId="73" fillId="0" borderId="1" xfId="7" applyFont="1" applyFill="1" applyBorder="1" applyAlignment="1">
      <alignment horizontal="center" vertical="center" shrinkToFit="1"/>
    </xf>
    <xf numFmtId="0" fontId="73" fillId="0" borderId="32" xfId="7" applyFont="1" applyFill="1" applyBorder="1" applyAlignment="1">
      <alignment horizontal="center" vertical="center"/>
    </xf>
    <xf numFmtId="0" fontId="73" fillId="0" borderId="76" xfId="7" applyFont="1" applyFill="1" applyBorder="1" applyAlignment="1">
      <alignment horizontal="center" vertical="center"/>
    </xf>
    <xf numFmtId="0" fontId="73" fillId="0" borderId="35" xfId="7" applyFont="1" applyFill="1" applyBorder="1" applyAlignment="1">
      <alignment horizontal="center" vertical="center"/>
    </xf>
    <xf numFmtId="38" fontId="73" fillId="0" borderId="1" xfId="6" applyFont="1" applyFill="1" applyBorder="1" applyAlignment="1">
      <alignment horizontal="center" vertical="center"/>
    </xf>
    <xf numFmtId="0" fontId="73" fillId="0" borderId="1" xfId="7" applyFont="1" applyBorder="1" applyAlignment="1">
      <alignment horizontal="center" vertical="center"/>
    </xf>
    <xf numFmtId="0" fontId="73" fillId="0" borderId="22" xfId="7" applyFont="1" applyFill="1" applyBorder="1" applyAlignment="1">
      <alignment horizontal="left" vertical="center" indent="1"/>
    </xf>
    <xf numFmtId="0" fontId="73" fillId="0" borderId="50" xfId="7" applyFont="1" applyFill="1" applyBorder="1" applyAlignment="1">
      <alignment horizontal="left" vertical="center" indent="1"/>
    </xf>
    <xf numFmtId="0" fontId="73" fillId="0" borderId="26" xfId="7" applyFont="1" applyFill="1" applyBorder="1" applyAlignment="1">
      <alignment horizontal="left" vertical="center" indent="1"/>
    </xf>
    <xf numFmtId="183" fontId="73" fillId="0" borderId="202" xfId="7" applyNumberFormat="1" applyFont="1" applyFill="1" applyBorder="1" applyAlignment="1">
      <alignment horizontal="center" vertical="center"/>
    </xf>
    <xf numFmtId="183" fontId="73" fillId="0" borderId="50" xfId="7" applyNumberFormat="1" applyFont="1" applyFill="1" applyBorder="1" applyAlignment="1">
      <alignment horizontal="center" vertical="center"/>
    </xf>
    <xf numFmtId="183" fontId="73" fillId="0" borderId="26" xfId="7" applyNumberFormat="1" applyFont="1" applyFill="1" applyBorder="1" applyAlignment="1">
      <alignment horizontal="center" vertical="center"/>
    </xf>
    <xf numFmtId="0" fontId="73" fillId="0" borderId="159" xfId="7" applyFont="1" applyFill="1" applyBorder="1" applyAlignment="1">
      <alignment horizontal="center" vertical="center"/>
    </xf>
    <xf numFmtId="0" fontId="73" fillId="0" borderId="203" xfId="7" applyFont="1" applyFill="1" applyBorder="1" applyAlignment="1">
      <alignment horizontal="center" vertical="center"/>
    </xf>
    <xf numFmtId="0" fontId="73" fillId="0" borderId="160" xfId="7" applyFont="1" applyFill="1" applyBorder="1" applyAlignment="1">
      <alignment horizontal="center" vertical="center"/>
    </xf>
    <xf numFmtId="183" fontId="73" fillId="0" borderId="204" xfId="7" applyNumberFormat="1" applyFont="1" applyFill="1" applyBorder="1" applyAlignment="1">
      <alignment horizontal="center" vertical="center"/>
    </xf>
    <xf numFmtId="183" fontId="73" fillId="0" borderId="203" xfId="7" applyNumberFormat="1" applyFont="1" applyFill="1" applyBorder="1" applyAlignment="1">
      <alignment horizontal="center" vertical="center"/>
    </xf>
    <xf numFmtId="183" fontId="73" fillId="0" borderId="160" xfId="7" applyNumberFormat="1" applyFont="1" applyFill="1" applyBorder="1" applyAlignment="1">
      <alignment horizontal="center" vertical="center"/>
    </xf>
    <xf numFmtId="0" fontId="77" fillId="0" borderId="32" xfId="9" applyFont="1" applyBorder="1" applyAlignment="1">
      <alignment horizontal="center" vertical="center" wrapText="1"/>
    </xf>
    <xf numFmtId="0" fontId="77" fillId="0" borderId="76" xfId="9" applyFont="1" applyBorder="1" applyAlignment="1">
      <alignment horizontal="center" vertical="center" wrapText="1"/>
    </xf>
    <xf numFmtId="0" fontId="77" fillId="0" borderId="1" xfId="9" applyFont="1" applyFill="1" applyBorder="1" applyAlignment="1">
      <alignment horizontal="center" vertical="center"/>
    </xf>
    <xf numFmtId="0" fontId="73" fillId="0" borderId="32" xfId="7" applyFont="1" applyBorder="1" applyAlignment="1">
      <alignment horizontal="left" vertical="center" indent="1"/>
    </xf>
    <xf numFmtId="0" fontId="73" fillId="0" borderId="76" xfId="7" applyFont="1" applyBorder="1" applyAlignment="1">
      <alignment horizontal="left" vertical="center" indent="1"/>
    </xf>
    <xf numFmtId="0" fontId="73" fillId="0" borderId="35" xfId="7" applyFont="1" applyBorder="1" applyAlignment="1">
      <alignment horizontal="left" vertical="center" indent="1"/>
    </xf>
    <xf numFmtId="0" fontId="73" fillId="0" borderId="69" xfId="7" applyFont="1" applyFill="1" applyBorder="1" applyAlignment="1">
      <alignment horizontal="center" vertical="center"/>
    </xf>
    <xf numFmtId="181" fontId="73" fillId="0" borderId="32" xfId="7" applyNumberFormat="1" applyFont="1" applyFill="1" applyBorder="1" applyAlignment="1">
      <alignment horizontal="right" vertical="center"/>
    </xf>
    <xf numFmtId="181" fontId="73" fillId="0" borderId="76" xfId="7" applyNumberFormat="1" applyFont="1" applyFill="1" applyBorder="1" applyAlignment="1">
      <alignment horizontal="right" vertical="center"/>
    </xf>
    <xf numFmtId="182" fontId="73" fillId="0" borderId="200" xfId="7" applyNumberFormat="1" applyFont="1" applyFill="1" applyBorder="1" applyAlignment="1">
      <alignment horizontal="center" vertical="center"/>
    </xf>
    <xf numFmtId="182" fontId="73" fillId="0" borderId="76" xfId="7" applyNumberFormat="1" applyFont="1" applyFill="1" applyBorder="1" applyAlignment="1">
      <alignment horizontal="center" vertical="center"/>
    </xf>
    <xf numFmtId="182" fontId="73" fillId="0" borderId="35" xfId="7" applyNumberFormat="1" applyFont="1" applyFill="1" applyBorder="1" applyAlignment="1">
      <alignment horizontal="center" vertical="center"/>
    </xf>
    <xf numFmtId="0" fontId="77" fillId="0" borderId="32" xfId="9" applyFont="1" applyBorder="1" applyAlignment="1">
      <alignment horizontal="center" vertical="center"/>
    </xf>
    <xf numFmtId="0" fontId="77" fillId="0" borderId="76" xfId="9" applyFont="1" applyBorder="1" applyAlignment="1">
      <alignment horizontal="center" vertical="center"/>
    </xf>
    <xf numFmtId="0" fontId="72" fillId="0" borderId="32" xfId="9" applyFont="1" applyFill="1" applyBorder="1" applyAlignment="1">
      <alignment horizontal="left" vertical="center" wrapText="1"/>
    </xf>
    <xf numFmtId="0" fontId="72" fillId="0" borderId="76" xfId="9" applyFont="1" applyFill="1" applyBorder="1" applyAlignment="1">
      <alignment horizontal="left" vertical="center"/>
    </xf>
    <xf numFmtId="0" fontId="72" fillId="0" borderId="35" xfId="9" applyFont="1" applyFill="1" applyBorder="1" applyAlignment="1">
      <alignment horizontal="left" vertical="center"/>
    </xf>
    <xf numFmtId="0" fontId="77" fillId="0" borderId="32" xfId="9" applyFont="1" applyFill="1" applyBorder="1" applyAlignment="1">
      <alignment horizontal="center" vertical="center" shrinkToFit="1"/>
    </xf>
    <xf numFmtId="0" fontId="77" fillId="0" borderId="76" xfId="9" applyFont="1" applyFill="1" applyBorder="1" applyAlignment="1">
      <alignment horizontal="center" vertical="center" shrinkToFit="1"/>
    </xf>
    <xf numFmtId="0" fontId="77" fillId="0" borderId="35" xfId="9" applyFont="1" applyFill="1" applyBorder="1" applyAlignment="1">
      <alignment horizontal="center" vertical="center" shrinkToFit="1"/>
    </xf>
    <xf numFmtId="0" fontId="71" fillId="0" borderId="32" xfId="9" applyFont="1" applyFill="1" applyBorder="1" applyAlignment="1">
      <alignment horizontal="center" vertical="center"/>
    </xf>
    <xf numFmtId="0" fontId="71" fillId="0" borderId="76" xfId="9" applyFont="1" applyFill="1" applyBorder="1" applyAlignment="1">
      <alignment horizontal="center" vertical="center"/>
    </xf>
    <xf numFmtId="0" fontId="71" fillId="0" borderId="35" xfId="9" applyFont="1" applyFill="1" applyBorder="1" applyAlignment="1">
      <alignment horizontal="center" vertical="center"/>
    </xf>
    <xf numFmtId="0" fontId="71" fillId="0" borderId="32" xfId="9" applyFont="1" applyBorder="1" applyAlignment="1">
      <alignment horizontal="center" vertical="center" wrapText="1"/>
    </xf>
    <xf numFmtId="0" fontId="71" fillId="0" borderId="76" xfId="9" applyFont="1" applyBorder="1" applyAlignment="1">
      <alignment horizontal="center" vertical="center" wrapText="1"/>
    </xf>
    <xf numFmtId="0" fontId="73" fillId="0" borderId="0" xfId="7" applyFont="1" applyAlignment="1">
      <alignment horizontal="left" vertical="center"/>
    </xf>
    <xf numFmtId="0" fontId="74" fillId="0" borderId="0" xfId="7" applyFont="1" applyAlignment="1">
      <alignment horizontal="center" vertical="center"/>
    </xf>
    <xf numFmtId="0" fontId="73" fillId="0" borderId="0" xfId="7" applyFont="1" applyAlignment="1">
      <alignment horizontal="center" vertical="center"/>
    </xf>
    <xf numFmtId="0" fontId="71" fillId="0" borderId="0" xfId="9" applyFont="1" applyFill="1" applyAlignment="1">
      <alignment horizontal="right" vertical="center"/>
    </xf>
    <xf numFmtId="0" fontId="77" fillId="0" borderId="32" xfId="9" applyFont="1" applyFill="1" applyBorder="1" applyAlignment="1">
      <alignment horizontal="center" vertical="center"/>
    </xf>
    <xf numFmtId="0" fontId="77" fillId="0" borderId="76" xfId="9" applyFont="1" applyFill="1" applyBorder="1" applyAlignment="1">
      <alignment horizontal="center" vertical="center"/>
    </xf>
    <xf numFmtId="0" fontId="77" fillId="0" borderId="35" xfId="9" applyFont="1" applyFill="1" applyBorder="1" applyAlignment="1">
      <alignment horizontal="center" vertical="center"/>
    </xf>
    <xf numFmtId="0" fontId="57" fillId="0" borderId="0" xfId="2" applyNumberFormat="1" applyFont="1" applyBorder="1" applyAlignment="1">
      <alignment horizontal="center" vertical="center"/>
    </xf>
    <xf numFmtId="0" fontId="63" fillId="0" borderId="0" xfId="2" applyNumberFormat="1" applyFont="1" applyBorder="1" applyAlignment="1">
      <alignment horizontal="center" vertical="center" wrapText="1"/>
    </xf>
    <xf numFmtId="0" fontId="57" fillId="0" borderId="1" xfId="2" applyNumberFormat="1" applyFont="1" applyBorder="1" applyAlignment="1">
      <alignment horizontal="center" vertical="center" shrinkToFit="1"/>
    </xf>
    <xf numFmtId="0" fontId="6" fillId="0" borderId="55" xfId="2" applyNumberFormat="1" applyFont="1" applyBorder="1" applyAlignment="1">
      <alignment horizontal="right" vertical="center"/>
    </xf>
    <xf numFmtId="0" fontId="6" fillId="0" borderId="27" xfId="2" applyNumberFormat="1" applyFont="1" applyBorder="1" applyAlignment="1">
      <alignment horizontal="left" vertical="center"/>
    </xf>
    <xf numFmtId="0" fontId="6" fillId="0" borderId="18" xfId="2" applyNumberFormat="1" applyFont="1" applyBorder="1" applyAlignment="1">
      <alignment horizontal="left" vertical="center"/>
    </xf>
    <xf numFmtId="0" fontId="0" fillId="0" borderId="69" xfId="2" applyNumberFormat="1" applyFont="1" applyBorder="1" applyAlignment="1">
      <alignment horizontal="left" vertical="center" wrapText="1"/>
    </xf>
    <xf numFmtId="0" fontId="6" fillId="0" borderId="69" xfId="2" applyNumberFormat="1" applyFont="1" applyBorder="1" applyAlignment="1">
      <alignment horizontal="left" vertical="center" wrapText="1"/>
    </xf>
    <xf numFmtId="0" fontId="17" fillId="7" borderId="45" xfId="2" applyNumberFormat="1" applyFont="1" applyFill="1" applyBorder="1" applyAlignment="1">
      <alignment horizontal="distributed" vertical="center" indent="2"/>
    </xf>
    <xf numFmtId="0" fontId="17" fillId="0" borderId="47" xfId="2" applyNumberFormat="1" applyFont="1" applyBorder="1" applyAlignment="1">
      <alignment horizontal="left" vertical="center" indent="2"/>
    </xf>
    <xf numFmtId="0" fontId="17" fillId="7" borderId="78" xfId="2" applyNumberFormat="1" applyFont="1" applyFill="1" applyBorder="1" applyAlignment="1">
      <alignment horizontal="center" vertical="distributed" textRotation="255" wrapText="1" indent="2"/>
    </xf>
    <xf numFmtId="0" fontId="19" fillId="7" borderId="176" xfId="2" applyNumberFormat="1" applyFont="1" applyFill="1" applyBorder="1" applyAlignment="1">
      <alignment horizontal="center" vertical="center" textRotation="255" shrinkToFit="1"/>
    </xf>
    <xf numFmtId="0" fontId="17" fillId="7" borderId="176" xfId="2" applyNumberFormat="1" applyFont="1" applyFill="1" applyBorder="1" applyAlignment="1">
      <alignment horizontal="center" vertical="center" wrapText="1"/>
    </xf>
    <xf numFmtId="0" fontId="17" fillId="0" borderId="79" xfId="2" applyNumberFormat="1" applyFont="1" applyBorder="1" applyAlignment="1">
      <alignment horizontal="distributed" vertical="center" indent="4"/>
    </xf>
    <xf numFmtId="0" fontId="17" fillId="0" borderId="125" xfId="2" applyNumberFormat="1" applyFont="1" applyBorder="1" applyAlignment="1">
      <alignment horizontal="center" vertical="center"/>
    </xf>
    <xf numFmtId="0" fontId="17" fillId="0" borderId="131" xfId="2" applyNumberFormat="1" applyFont="1" applyBorder="1" applyAlignment="1">
      <alignment horizontal="center" vertical="center"/>
    </xf>
    <xf numFmtId="0" fontId="17" fillId="0" borderId="1" xfId="2" applyNumberFormat="1" applyFont="1" applyBorder="1" applyAlignment="1">
      <alignment horizontal="distributed" vertical="center" indent="4"/>
    </xf>
    <xf numFmtId="0" fontId="17" fillId="0" borderId="76" xfId="2" applyNumberFormat="1" applyFont="1" applyBorder="1" applyAlignment="1">
      <alignment horizontal="center" vertical="center"/>
    </xf>
    <xf numFmtId="0" fontId="17" fillId="0" borderId="18" xfId="2" applyNumberFormat="1" applyFont="1" applyBorder="1" applyAlignment="1">
      <alignment horizontal="center" vertical="center"/>
    </xf>
    <xf numFmtId="0" fontId="17" fillId="0" borderId="22" xfId="2" applyNumberFormat="1" applyFont="1" applyBorder="1" applyAlignment="1">
      <alignment horizontal="center" vertical="center"/>
    </xf>
    <xf numFmtId="0" fontId="17" fillId="0" borderId="50" xfId="2" applyNumberFormat="1" applyFont="1" applyBorder="1" applyAlignment="1">
      <alignment horizontal="center" vertical="center"/>
    </xf>
    <xf numFmtId="0" fontId="17" fillId="7" borderId="130" xfId="2" applyNumberFormat="1" applyFont="1" applyFill="1" applyBorder="1" applyAlignment="1">
      <alignment horizontal="center" vertical="center" textRotation="255" shrinkToFit="1"/>
    </xf>
    <xf numFmtId="0" fontId="17" fillId="7" borderId="160" xfId="2" applyNumberFormat="1" applyFont="1" applyFill="1" applyBorder="1" applyAlignment="1">
      <alignment horizontal="center" vertical="center"/>
    </xf>
    <xf numFmtId="0" fontId="17" fillId="0" borderId="159" xfId="2" applyNumberFormat="1" applyFont="1" applyBorder="1" applyAlignment="1">
      <alignment horizontal="center" vertical="center"/>
    </xf>
    <xf numFmtId="0" fontId="17" fillId="0" borderId="177" xfId="2" applyNumberFormat="1" applyFont="1" applyBorder="1" applyAlignment="1">
      <alignment horizontal="left" vertical="center" wrapText="1"/>
    </xf>
    <xf numFmtId="0" fontId="17" fillId="0" borderId="59" xfId="2" applyNumberFormat="1" applyFont="1" applyBorder="1" applyAlignment="1">
      <alignment horizontal="left" vertical="center" wrapText="1"/>
    </xf>
    <xf numFmtId="0" fontId="17" fillId="0" borderId="66" xfId="2" applyNumberFormat="1" applyFont="1" applyBorder="1" applyAlignment="1">
      <alignment horizontal="center" vertical="center" wrapText="1"/>
    </xf>
    <xf numFmtId="0" fontId="17" fillId="7" borderId="138" xfId="2" applyNumberFormat="1" applyFont="1" applyFill="1" applyBorder="1" applyAlignment="1">
      <alignment horizontal="center" vertical="center" wrapText="1"/>
    </xf>
    <xf numFmtId="0" fontId="17" fillId="7" borderId="27" xfId="2" applyNumberFormat="1" applyFont="1" applyFill="1" applyBorder="1" applyAlignment="1">
      <alignment horizontal="center" vertical="center" wrapText="1"/>
    </xf>
    <xf numFmtId="0" fontId="6" fillId="0" borderId="180" xfId="2" applyNumberFormat="1" applyFont="1" applyBorder="1" applyAlignment="1">
      <alignment horizontal="left" vertical="center" wrapText="1"/>
    </xf>
    <xf numFmtId="0" fontId="64" fillId="0" borderId="0" xfId="2" applyNumberFormat="1" applyFont="1" applyBorder="1" applyAlignment="1">
      <alignment horizontal="center" vertical="center"/>
    </xf>
    <xf numFmtId="0" fontId="65" fillId="0" borderId="0" xfId="2" applyNumberFormat="1" applyFont="1" applyBorder="1" applyAlignment="1">
      <alignment horizontal="left" vertical="center" wrapText="1"/>
    </xf>
    <xf numFmtId="0" fontId="19" fillId="0" borderId="0" xfId="2" applyNumberFormat="1" applyFont="1" applyBorder="1" applyAlignment="1">
      <alignment horizontal="left" vertical="top" wrapText="1"/>
    </xf>
    <xf numFmtId="0" fontId="17" fillId="0" borderId="0" xfId="2" applyNumberFormat="1" applyFont="1" applyAlignment="1">
      <alignment vertical="center"/>
    </xf>
    <xf numFmtId="0" fontId="17" fillId="0" borderId="88" xfId="2" applyNumberFormat="1" applyFont="1" applyBorder="1" applyAlignment="1">
      <alignment horizontal="center" vertical="center"/>
    </xf>
    <xf numFmtId="0" fontId="17" fillId="0" borderId="182" xfId="2" applyNumberFormat="1" applyFont="1" applyBorder="1" applyAlignment="1">
      <alignment horizontal="center" vertical="center"/>
    </xf>
    <xf numFmtId="0" fontId="17" fillId="0" borderId="94" xfId="2" applyNumberFormat="1" applyFont="1" applyBorder="1" applyAlignment="1">
      <alignment horizontal="center" vertical="center" shrinkToFit="1"/>
    </xf>
    <xf numFmtId="0" fontId="64" fillId="0" borderId="32" xfId="2" applyNumberFormat="1" applyFont="1" applyBorder="1" applyAlignment="1">
      <alignment horizontal="center" vertical="center"/>
    </xf>
    <xf numFmtId="0" fontId="64" fillId="0" borderId="35" xfId="2" applyNumberFormat="1" applyFont="1" applyBorder="1" applyAlignment="1">
      <alignment horizontal="left" vertical="center" wrapText="1"/>
    </xf>
    <xf numFmtId="0" fontId="17" fillId="7" borderId="181" xfId="2" applyNumberFormat="1" applyFont="1" applyFill="1" applyBorder="1" applyAlignment="1">
      <alignment horizontal="center" vertical="center" wrapText="1"/>
    </xf>
    <xf numFmtId="0" fontId="17" fillId="0" borderId="27" xfId="2" applyNumberFormat="1" applyFont="1" applyBorder="1" applyAlignment="1">
      <alignment horizontal="center" vertical="center"/>
    </xf>
    <xf numFmtId="0" fontId="17" fillId="0" borderId="142" xfId="2" applyNumberFormat="1" applyFont="1" applyBorder="1" applyAlignment="1">
      <alignment horizontal="center" vertical="center"/>
    </xf>
    <xf numFmtId="0" fontId="17" fillId="0" borderId="147" xfId="2" applyNumberFormat="1" applyFont="1" applyBorder="1" applyAlignment="1">
      <alignment horizontal="center" vertical="center"/>
    </xf>
    <xf numFmtId="0" fontId="0" fillId="6" borderId="1" xfId="2" applyNumberFormat="1" applyFont="1" applyFill="1" applyBorder="1" applyAlignment="1">
      <alignment horizontal="center" vertical="center"/>
    </xf>
    <xf numFmtId="0" fontId="0" fillId="0" borderId="0" xfId="2" applyNumberFormat="1" applyFont="1" applyBorder="1" applyAlignment="1">
      <alignment horizontal="left" vertical="center"/>
    </xf>
    <xf numFmtId="0" fontId="0" fillId="0" borderId="55" xfId="2" applyNumberFormat="1" applyFont="1" applyBorder="1" applyAlignment="1">
      <alignment horizontal="left" vertical="center"/>
    </xf>
    <xf numFmtId="184" fontId="0" fillId="6" borderId="191" xfId="2" applyNumberFormat="1" applyFont="1" applyFill="1" applyBorder="1" applyAlignment="1">
      <alignment horizontal="center" vertical="center"/>
    </xf>
    <xf numFmtId="0" fontId="0" fillId="6" borderId="192" xfId="2" applyNumberFormat="1" applyFont="1" applyFill="1" applyBorder="1" applyAlignment="1">
      <alignment horizontal="center" vertical="center"/>
    </xf>
    <xf numFmtId="0" fontId="0" fillId="0" borderId="194" xfId="2" applyNumberFormat="1" applyFont="1" applyBorder="1" applyAlignment="1">
      <alignment horizontal="center" vertical="center"/>
    </xf>
    <xf numFmtId="0" fontId="0" fillId="0" borderId="143" xfId="2" applyNumberFormat="1" applyFont="1" applyBorder="1" applyAlignment="1">
      <alignment horizontal="left" vertical="center" wrapText="1"/>
    </xf>
    <xf numFmtId="0" fontId="0" fillId="0" borderId="195" xfId="2" applyNumberFormat="1" applyFont="1" applyBorder="1" applyAlignment="1">
      <alignment horizontal="left" vertical="center" wrapText="1"/>
    </xf>
    <xf numFmtId="0" fontId="0" fillId="0" borderId="18" xfId="2" applyNumberFormat="1" applyFont="1" applyBorder="1" applyAlignment="1">
      <alignment horizontal="center" vertical="center" wrapText="1"/>
    </xf>
    <xf numFmtId="0" fontId="0" fillId="0" borderId="26" xfId="2" applyNumberFormat="1" applyFont="1" applyBorder="1" applyAlignment="1">
      <alignment horizontal="left" vertical="center" wrapText="1"/>
    </xf>
    <xf numFmtId="0" fontId="0" fillId="6" borderId="55" xfId="2" applyNumberFormat="1" applyFont="1" applyFill="1" applyBorder="1" applyAlignment="1">
      <alignment horizontal="center" vertical="center"/>
    </xf>
    <xf numFmtId="0" fontId="67" fillId="0" borderId="0" xfId="2" applyNumberFormat="1" applyFont="1" applyBorder="1" applyAlignment="1">
      <alignment horizontal="center" vertical="center"/>
    </xf>
    <xf numFmtId="0" fontId="0" fillId="0" borderId="18" xfId="2" applyNumberFormat="1" applyFont="1" applyBorder="1" applyAlignment="1">
      <alignment horizontal="center" vertical="center" shrinkToFit="1"/>
    </xf>
    <xf numFmtId="0" fontId="0" fillId="0" borderId="18" xfId="2" applyNumberFormat="1" applyFont="1" applyBorder="1" applyAlignment="1">
      <alignment horizontal="center" vertical="center"/>
    </xf>
    <xf numFmtId="0" fontId="70" fillId="0" borderId="22" xfId="2" applyNumberFormat="1" applyFont="1" applyBorder="1" applyAlignment="1">
      <alignment horizontal="center" vertical="center"/>
    </xf>
    <xf numFmtId="0" fontId="0" fillId="0" borderId="50" xfId="2" applyNumberFormat="1" applyFont="1" applyBorder="1" applyAlignment="1">
      <alignment horizontal="left" vertical="top" wrapText="1"/>
    </xf>
    <xf numFmtId="0" fontId="0" fillId="0" borderId="1" xfId="2" applyNumberFormat="1" applyFont="1" applyBorder="1" applyAlignment="1">
      <alignment vertical="center" shrinkToFit="1"/>
    </xf>
    <xf numFmtId="0" fontId="0" fillId="0" borderId="50" xfId="2" applyNumberFormat="1" applyFont="1" applyBorder="1" applyAlignment="1">
      <alignment horizontal="left" vertical="center" wrapText="1"/>
    </xf>
    <xf numFmtId="0" fontId="70" fillId="0" borderId="0" xfId="2" applyNumberFormat="1" applyFont="1" applyBorder="1" applyAlignment="1">
      <alignment horizontal="center" vertical="center"/>
    </xf>
    <xf numFmtId="0" fontId="70" fillId="0" borderId="1" xfId="2" applyNumberFormat="1" applyFont="1" applyBorder="1" applyAlignment="1">
      <alignment vertical="center"/>
    </xf>
    <xf numFmtId="0" fontId="21" fillId="0" borderId="0" xfId="2" applyNumberFormat="1" applyFont="1" applyBorder="1" applyAlignment="1">
      <alignment horizontal="center" vertical="center"/>
    </xf>
    <xf numFmtId="0" fontId="0" fillId="0" borderId="0" xfId="2" applyNumberFormat="1" applyFont="1" applyBorder="1" applyAlignment="1">
      <alignment horizontal="left" vertical="center" wrapText="1"/>
    </xf>
    <xf numFmtId="0" fontId="0" fillId="0" borderId="0" xfId="2" applyNumberFormat="1" applyFont="1" applyBorder="1" applyAlignment="1">
      <alignment horizontal="center" vertical="center"/>
    </xf>
    <xf numFmtId="0" fontId="69" fillId="0" borderId="0" xfId="2" applyNumberFormat="1" applyFont="1" applyBorder="1" applyAlignment="1">
      <alignment horizontal="center" vertical="center"/>
    </xf>
    <xf numFmtId="0" fontId="0" fillId="6" borderId="1" xfId="2" applyNumberFormat="1" applyFont="1" applyFill="1" applyBorder="1" applyAlignment="1">
      <alignment horizontal="center" vertical="center" shrinkToFit="1"/>
    </xf>
    <xf numFmtId="0" fontId="0" fillId="0" borderId="1" xfId="2" applyNumberFormat="1" applyFont="1" applyBorder="1" applyAlignment="1">
      <alignment horizontal="center" vertical="center" shrinkToFit="1"/>
    </xf>
    <xf numFmtId="0" fontId="0" fillId="6" borderId="32" xfId="2" applyNumberFormat="1" applyFont="1" applyFill="1" applyBorder="1" applyAlignment="1">
      <alignment horizontal="distributed" vertical="center"/>
    </xf>
    <xf numFmtId="0" fontId="0" fillId="6" borderId="32" xfId="2" applyNumberFormat="1" applyFont="1" applyFill="1" applyBorder="1" applyAlignment="1">
      <alignment horizontal="center" vertical="center"/>
    </xf>
    <xf numFmtId="0" fontId="0" fillId="6" borderId="35" xfId="2" applyNumberFormat="1" applyFont="1" applyFill="1" applyBorder="1" applyAlignment="1">
      <alignment horizontal="center" vertical="center"/>
    </xf>
    <xf numFmtId="0" fontId="8" fillId="0" borderId="1" xfId="2" applyNumberFormat="1" applyFont="1" applyBorder="1" applyAlignment="1">
      <alignment horizontal="center" vertical="center"/>
    </xf>
    <xf numFmtId="0" fontId="8" fillId="0" borderId="32" xfId="2" applyNumberFormat="1" applyFont="1" applyBorder="1" applyAlignment="1">
      <alignment horizontal="center" vertical="center"/>
    </xf>
    <xf numFmtId="186" fontId="8" fillId="0" borderId="116" xfId="2" applyNumberFormat="1" applyFont="1" applyBorder="1" applyAlignment="1">
      <alignment horizontal="center" vertical="center"/>
    </xf>
    <xf numFmtId="0" fontId="58" fillId="0" borderId="0" xfId="2" applyNumberFormat="1" applyFont="1" applyBorder="1" applyAlignment="1">
      <alignment horizontal="left" vertical="center" wrapText="1"/>
    </xf>
    <xf numFmtId="0" fontId="0" fillId="0" borderId="0" xfId="2" applyNumberFormat="1" applyFont="1" applyAlignment="1">
      <alignment vertical="center"/>
    </xf>
    <xf numFmtId="186" fontId="8" fillId="0" borderId="115" xfId="2" applyNumberFormat="1" applyFont="1" applyBorder="1" applyAlignment="1">
      <alignment horizontal="center" vertical="center"/>
    </xf>
    <xf numFmtId="186" fontId="8" fillId="0" borderId="1" xfId="2" applyNumberFormat="1" applyFont="1" applyBorder="1" applyAlignment="1">
      <alignment horizontal="center" vertical="center"/>
    </xf>
    <xf numFmtId="186" fontId="8" fillId="0" borderId="18" xfId="2" applyNumberFormat="1" applyFont="1" applyBorder="1" applyAlignment="1">
      <alignment horizontal="center" vertical="center"/>
    </xf>
    <xf numFmtId="0" fontId="8" fillId="0" borderId="117" xfId="2" applyNumberFormat="1" applyFont="1" applyBorder="1" applyAlignment="1">
      <alignment horizontal="center" vertical="center"/>
    </xf>
    <xf numFmtId="0" fontId="8" fillId="0" borderId="115" xfId="2" applyNumberFormat="1" applyFont="1" applyBorder="1" applyAlignment="1">
      <alignment horizontal="center" vertical="center"/>
    </xf>
    <xf numFmtId="0" fontId="8" fillId="0" borderId="92" xfId="2" applyNumberFormat="1" applyFont="1" applyBorder="1" applyAlignment="1">
      <alignment horizontal="center" vertical="center" wrapText="1"/>
    </xf>
    <xf numFmtId="9" fontId="0" fillId="0" borderId="0" xfId="2" applyNumberFormat="1" applyFont="1" applyBorder="1" applyAlignment="1">
      <alignment horizontal="center" vertical="center"/>
    </xf>
    <xf numFmtId="0" fontId="8" fillId="0" borderId="1" xfId="2" applyNumberFormat="1" applyFont="1" applyBorder="1" applyAlignment="1">
      <alignment horizontal="center" vertical="center" wrapText="1"/>
    </xf>
    <xf numFmtId="0" fontId="8" fillId="0" borderId="1" xfId="2" applyNumberFormat="1" applyFont="1" applyBorder="1" applyAlignment="1">
      <alignment horizontal="right" vertical="center"/>
    </xf>
    <xf numFmtId="0" fontId="0" fillId="0" borderId="0" xfId="2" applyNumberFormat="1" applyFont="1" applyBorder="1" applyAlignment="1">
      <alignment horizontal="right" vertical="center"/>
    </xf>
    <xf numFmtId="0" fontId="67" fillId="0" borderId="0" xfId="2" applyNumberFormat="1" applyFont="1" applyBorder="1" applyAlignment="1">
      <alignment horizontal="center" vertical="center" wrapText="1"/>
    </xf>
    <xf numFmtId="0" fontId="18" fillId="0" borderId="0" xfId="2" applyNumberFormat="1" applyFont="1" applyBorder="1" applyAlignment="1">
      <alignment horizontal="center" vertical="center" wrapText="1"/>
    </xf>
    <xf numFmtId="0" fontId="18" fillId="0" borderId="1" xfId="2" applyNumberFormat="1" applyFont="1" applyBorder="1" applyAlignment="1">
      <alignment vertical="center"/>
    </xf>
    <xf numFmtId="0" fontId="6" fillId="0" borderId="1" xfId="2" applyNumberFormat="1" applyFont="1" applyBorder="1" applyAlignment="1">
      <alignment horizontal="left" vertical="center"/>
    </xf>
    <xf numFmtId="0" fontId="6" fillId="0" borderId="1" xfId="2" applyNumberFormat="1" applyFont="1" applyBorder="1" applyAlignment="1">
      <alignment horizontal="center" vertical="center" wrapText="1"/>
    </xf>
    <xf numFmtId="0" fontId="6" fillId="0" borderId="1" xfId="2" applyNumberFormat="1" applyFont="1" applyBorder="1" applyAlignment="1">
      <alignment vertical="center"/>
    </xf>
    <xf numFmtId="0" fontId="0" fillId="0" borderId="0" xfId="3" applyNumberFormat="1" applyFont="1" applyFill="1" applyBorder="1" applyAlignment="1">
      <alignment horizontal="left" vertical="center" shrinkToFit="1"/>
    </xf>
    <xf numFmtId="0" fontId="70" fillId="0" borderId="0" xfId="3" applyNumberFormat="1" applyFont="1" applyFill="1" applyBorder="1" applyAlignment="1">
      <alignment horizontal="left" vertical="center" shrinkToFit="1"/>
    </xf>
    <xf numFmtId="0" fontId="6" fillId="0" borderId="0" xfId="5" applyFont="1"/>
    <xf numFmtId="0" fontId="70" fillId="0" borderId="0" xfId="3" applyNumberFormat="1" applyFont="1" applyAlignment="1">
      <alignment vertical="center"/>
    </xf>
    <xf numFmtId="0" fontId="20" fillId="0" borderId="0" xfId="3" applyNumberFormat="1" applyFont="1" applyBorder="1" applyAlignment="1">
      <alignment horizontal="center" vertical="center"/>
    </xf>
    <xf numFmtId="0" fontId="70" fillId="0" borderId="0" xfId="3" applyNumberFormat="1" applyFont="1" applyAlignment="1">
      <alignment horizontal="center" vertical="center"/>
    </xf>
    <xf numFmtId="0" fontId="20" fillId="6" borderId="92" xfId="3" applyNumberFormat="1" applyFont="1" applyFill="1" applyBorder="1" applyAlignment="1">
      <alignment horizontal="center" vertical="center"/>
    </xf>
    <xf numFmtId="0" fontId="20" fillId="0" borderId="92" xfId="3" applyNumberFormat="1" applyFont="1" applyBorder="1" applyAlignment="1">
      <alignment horizontal="center" vertical="center"/>
    </xf>
    <xf numFmtId="0" fontId="20" fillId="6" borderId="115" xfId="3" applyNumberFormat="1" applyFont="1" applyFill="1" applyBorder="1" applyAlignment="1">
      <alignment horizontal="center" vertical="center"/>
    </xf>
    <xf numFmtId="0" fontId="20" fillId="0" borderId="115" xfId="3" applyNumberFormat="1" applyFont="1" applyBorder="1" applyAlignment="1">
      <alignment horizontal="center" vertical="center"/>
    </xf>
    <xf numFmtId="0" fontId="20" fillId="6" borderId="116" xfId="3" applyNumberFormat="1" applyFont="1" applyFill="1" applyBorder="1" applyAlignment="1">
      <alignment horizontal="center" vertical="center"/>
    </xf>
    <xf numFmtId="0" fontId="20" fillId="0" borderId="71" xfId="3" applyNumberFormat="1" applyFont="1" applyBorder="1" applyAlignment="1">
      <alignment vertical="center"/>
    </xf>
    <xf numFmtId="0" fontId="20" fillId="0" borderId="88" xfId="3" applyNumberFormat="1" applyFont="1" applyBorder="1" applyAlignment="1">
      <alignment vertical="center"/>
    </xf>
    <xf numFmtId="0" fontId="20" fillId="0" borderId="89" xfId="3" applyNumberFormat="1" applyFont="1" applyBorder="1" applyAlignment="1">
      <alignment vertical="center"/>
    </xf>
    <xf numFmtId="0" fontId="70" fillId="0" borderId="127" xfId="3" applyNumberFormat="1" applyFont="1" applyBorder="1" applyAlignment="1">
      <alignment horizontal="center" vertical="center"/>
    </xf>
    <xf numFmtId="0" fontId="70" fillId="0" borderId="127" xfId="3" applyNumberFormat="1" applyFont="1" applyBorder="1" applyAlignment="1">
      <alignment vertical="center"/>
    </xf>
    <xf numFmtId="0" fontId="0" fillId="0" borderId="121" xfId="3" applyNumberFormat="1" applyFont="1" applyBorder="1" applyAlignment="1">
      <alignment horizontal="center" vertical="center" shrinkToFit="1"/>
    </xf>
    <xf numFmtId="0" fontId="70" fillId="0" borderId="166" xfId="3" applyNumberFormat="1" applyFont="1" applyBorder="1" applyAlignment="1">
      <alignment horizontal="center" vertical="center" shrinkToFit="1"/>
    </xf>
    <xf numFmtId="0" fontId="70" fillId="0" borderId="164" xfId="3" applyNumberFormat="1" applyFont="1" applyBorder="1" applyAlignment="1">
      <alignment horizontal="center" vertical="center" shrinkToFit="1"/>
    </xf>
    <xf numFmtId="0" fontId="70" fillId="0" borderId="78" xfId="3" applyNumberFormat="1" applyFont="1" applyBorder="1" applyAlignment="1">
      <alignment horizontal="left" vertical="center" shrinkToFit="1"/>
    </xf>
    <xf numFmtId="0" fontId="70" fillId="0" borderId="79" xfId="3" applyNumberFormat="1" applyFont="1" applyBorder="1" applyAlignment="1">
      <alignment horizontal="center" vertical="center" wrapText="1"/>
    </xf>
    <xf numFmtId="0" fontId="70" fillId="0" borderId="101" xfId="3" applyNumberFormat="1" applyFont="1" applyBorder="1" applyAlignment="1">
      <alignment horizontal="center" vertical="center" shrinkToFit="1"/>
    </xf>
    <xf numFmtId="0" fontId="70" fillId="0" borderId="57" xfId="3" applyNumberFormat="1" applyFont="1" applyBorder="1" applyAlignment="1">
      <alignment horizontal="left" vertical="center" shrinkToFit="1"/>
    </xf>
    <xf numFmtId="0" fontId="70" fillId="0" borderId="27" xfId="3" applyNumberFormat="1" applyFont="1" applyBorder="1" applyAlignment="1">
      <alignment horizontal="center" vertical="center" shrinkToFit="1"/>
    </xf>
    <xf numFmtId="0" fontId="70" fillId="0" borderId="63" xfId="3" applyNumberFormat="1" applyFont="1" applyBorder="1" applyAlignment="1">
      <alignment horizontal="center" vertical="center" shrinkToFit="1"/>
    </xf>
    <xf numFmtId="0" fontId="70" fillId="0" borderId="82" xfId="3" applyNumberFormat="1" applyFont="1" applyBorder="1" applyAlignment="1">
      <alignment horizontal="left" vertical="center" shrinkToFit="1"/>
    </xf>
    <xf numFmtId="0" fontId="70" fillId="0" borderId="76" xfId="3" applyNumberFormat="1" applyFont="1" applyBorder="1" applyAlignment="1">
      <alignment horizontal="left" vertical="center" shrinkToFit="1"/>
    </xf>
    <xf numFmtId="0" fontId="70" fillId="0" borderId="35" xfId="3" applyNumberFormat="1" applyFont="1" applyBorder="1" applyAlignment="1">
      <alignment horizontal="left" vertical="center" shrinkToFit="1"/>
    </xf>
    <xf numFmtId="0" fontId="70" fillId="0" borderId="32" xfId="3" applyNumberFormat="1" applyFont="1" applyBorder="1" applyAlignment="1">
      <alignment horizontal="center" vertical="center" shrinkToFit="1"/>
    </xf>
    <xf numFmtId="0" fontId="70" fillId="0" borderId="76" xfId="3" applyNumberFormat="1" applyFont="1" applyBorder="1" applyAlignment="1">
      <alignment horizontal="center" vertical="center" shrinkToFit="1"/>
    </xf>
    <xf numFmtId="0" fontId="70" fillId="0" borderId="35" xfId="3" applyNumberFormat="1" applyFont="1" applyBorder="1" applyAlignment="1">
      <alignment horizontal="center" vertical="center" shrinkToFit="1"/>
    </xf>
    <xf numFmtId="0" fontId="70" fillId="0" borderId="58" xfId="3" applyNumberFormat="1" applyFont="1" applyBorder="1" applyAlignment="1">
      <alignment horizontal="left" vertical="center" shrinkToFit="1"/>
    </xf>
    <xf numFmtId="0" fontId="70" fillId="0" borderId="22" xfId="3" applyNumberFormat="1" applyFont="1" applyBorder="1" applyAlignment="1">
      <alignment horizontal="center" vertical="center" wrapText="1" shrinkToFit="1"/>
    </xf>
    <xf numFmtId="0" fontId="70" fillId="0" borderId="50" xfId="3" applyNumberFormat="1" applyFont="1" applyBorder="1" applyAlignment="1">
      <alignment horizontal="center" vertical="center" wrapText="1" shrinkToFit="1"/>
    </xf>
    <xf numFmtId="0" fontId="70" fillId="0" borderId="26" xfId="3" applyNumberFormat="1" applyFont="1" applyBorder="1" applyAlignment="1">
      <alignment horizontal="center" vertical="center" wrapText="1" shrinkToFit="1"/>
    </xf>
    <xf numFmtId="0" fontId="70" fillId="0" borderId="28" xfId="3" applyNumberFormat="1" applyFont="1" applyBorder="1" applyAlignment="1">
      <alignment horizontal="center" vertical="center" wrapText="1" shrinkToFit="1"/>
    </xf>
    <xf numFmtId="0" fontId="70" fillId="0" borderId="55" xfId="3" applyNumberFormat="1" applyFont="1" applyBorder="1" applyAlignment="1">
      <alignment horizontal="center" vertical="center" wrapText="1" shrinkToFit="1"/>
    </xf>
    <xf numFmtId="0" fontId="70" fillId="0" borderId="31" xfId="3" applyNumberFormat="1" applyFont="1" applyBorder="1" applyAlignment="1">
      <alignment horizontal="center" vertical="center" wrapText="1" shrinkToFit="1"/>
    </xf>
    <xf numFmtId="0" fontId="70" fillId="0" borderId="1" xfId="3" applyNumberFormat="1" applyFont="1" applyBorder="1" applyAlignment="1">
      <alignment horizontal="center" vertical="center" wrapText="1" shrinkToFit="1"/>
    </xf>
    <xf numFmtId="0" fontId="70" fillId="0" borderId="1" xfId="3" applyNumberFormat="1" applyFont="1" applyBorder="1" applyAlignment="1">
      <alignment horizontal="center" vertical="center" shrinkToFit="1"/>
    </xf>
    <xf numFmtId="0" fontId="70" fillId="0" borderId="64" xfId="3" applyNumberFormat="1" applyFont="1" applyBorder="1" applyAlignment="1">
      <alignment horizontal="left" vertical="center" shrinkToFit="1"/>
    </xf>
    <xf numFmtId="0" fontId="70" fillId="0" borderId="18" xfId="3" applyNumberFormat="1" applyFont="1" applyBorder="1" applyAlignment="1">
      <alignment horizontal="center" vertical="center" shrinkToFit="1"/>
    </xf>
    <xf numFmtId="0" fontId="70" fillId="0" borderId="32" xfId="3" applyNumberFormat="1" applyFont="1" applyFill="1" applyBorder="1" applyAlignment="1">
      <alignment horizontal="center" vertical="center" shrinkToFit="1"/>
    </xf>
    <xf numFmtId="0" fontId="70" fillId="0" borderId="76" xfId="3" applyNumberFormat="1" applyFont="1" applyFill="1" applyBorder="1" applyAlignment="1">
      <alignment horizontal="center" vertical="center" shrinkToFit="1"/>
    </xf>
    <xf numFmtId="0" fontId="70" fillId="0" borderId="35" xfId="3" applyNumberFormat="1" applyFont="1" applyFill="1" applyBorder="1" applyAlignment="1">
      <alignment horizontal="center" vertical="center" shrinkToFit="1"/>
    </xf>
    <xf numFmtId="0" fontId="70" fillId="0" borderId="58" xfId="3" applyNumberFormat="1" applyFont="1" applyFill="1" applyBorder="1" applyAlignment="1">
      <alignment horizontal="left" vertical="center" shrinkToFit="1"/>
    </xf>
    <xf numFmtId="0" fontId="70" fillId="0" borderId="18" xfId="3" applyNumberFormat="1" applyFont="1" applyFill="1" applyBorder="1" applyAlignment="1">
      <alignment horizontal="center" vertical="center" shrinkToFit="1"/>
    </xf>
    <xf numFmtId="0" fontId="70" fillId="0" borderId="1" xfId="3" applyNumberFormat="1" applyFont="1" applyFill="1" applyBorder="1" applyAlignment="1">
      <alignment horizontal="center" vertical="center" shrinkToFit="1"/>
    </xf>
    <xf numFmtId="0" fontId="70" fillId="0" borderId="63" xfId="3" applyNumberFormat="1" applyFont="1" applyBorder="1" applyAlignment="1">
      <alignment horizontal="left" vertical="center" shrinkToFit="1"/>
    </xf>
    <xf numFmtId="0" fontId="70" fillId="10" borderId="58" xfId="3" applyNumberFormat="1" applyFont="1" applyFill="1" applyBorder="1" applyAlignment="1">
      <alignment horizontal="left" vertical="center" shrinkToFit="1"/>
    </xf>
    <xf numFmtId="0" fontId="70" fillId="10" borderId="1" xfId="3" applyNumberFormat="1" applyFont="1" applyFill="1" applyBorder="1" applyAlignment="1">
      <alignment horizontal="center" vertical="center" shrinkToFit="1"/>
    </xf>
    <xf numFmtId="0" fontId="70" fillId="0" borderId="102" xfId="3" applyNumberFormat="1" applyFont="1" applyBorder="1" applyAlignment="1">
      <alignment horizontal="left" vertical="center" shrinkToFit="1"/>
    </xf>
    <xf numFmtId="0" fontId="70" fillId="0" borderId="50" xfId="3" applyNumberFormat="1" applyFont="1" applyBorder="1" applyAlignment="1">
      <alignment horizontal="left" vertical="center" shrinkToFit="1"/>
    </xf>
    <xf numFmtId="0" fontId="70" fillId="0" borderId="26" xfId="3" applyNumberFormat="1" applyFont="1" applyBorder="1" applyAlignment="1">
      <alignment horizontal="left" vertical="center" shrinkToFit="1"/>
    </xf>
    <xf numFmtId="0" fontId="8" fillId="0" borderId="22" xfId="3" applyNumberFormat="1" applyFont="1" applyBorder="1" applyAlignment="1">
      <alignment horizontal="left" vertical="center" wrapText="1" shrinkToFit="1"/>
    </xf>
    <xf numFmtId="0" fontId="8" fillId="0" borderId="50" xfId="3" applyNumberFormat="1" applyFont="1" applyBorder="1" applyAlignment="1">
      <alignment horizontal="left" vertical="center" wrapText="1" shrinkToFit="1"/>
    </xf>
    <xf numFmtId="0" fontId="8" fillId="0" borderId="26" xfId="3" applyNumberFormat="1" applyFont="1" applyBorder="1" applyAlignment="1">
      <alignment horizontal="left" vertical="center" wrapText="1" shrinkToFit="1"/>
    </xf>
    <xf numFmtId="0" fontId="70" fillId="0" borderId="22" xfId="3" applyNumberFormat="1" applyFont="1" applyBorder="1" applyAlignment="1">
      <alignment horizontal="center" vertical="center" shrinkToFit="1"/>
    </xf>
    <xf numFmtId="0" fontId="70" fillId="0" borderId="50" xfId="3" applyNumberFormat="1" applyFont="1" applyBorder="1" applyAlignment="1">
      <alignment horizontal="center" vertical="center" shrinkToFit="1"/>
    </xf>
    <xf numFmtId="0" fontId="70" fillId="0" borderId="51" xfId="3" applyNumberFormat="1" applyFont="1" applyBorder="1" applyAlignment="1">
      <alignment horizontal="center" vertical="center" shrinkToFit="1"/>
    </xf>
    <xf numFmtId="0" fontId="70" fillId="0" borderId="86" xfId="3" applyNumberFormat="1" applyFont="1" applyBorder="1" applyAlignment="1">
      <alignment horizontal="left" vertical="center" shrinkToFit="1"/>
    </xf>
    <xf numFmtId="0" fontId="70" fillId="0" borderId="55" xfId="3" applyNumberFormat="1" applyFont="1" applyBorder="1" applyAlignment="1">
      <alignment horizontal="left" vertical="center" shrinkToFit="1"/>
    </xf>
    <xf numFmtId="0" fontId="70" fillId="0" borderId="31" xfId="3" applyNumberFormat="1" applyFont="1" applyBorder="1" applyAlignment="1">
      <alignment horizontal="left" vertical="center" shrinkToFit="1"/>
    </xf>
    <xf numFmtId="0" fontId="8" fillId="0" borderId="28" xfId="3" applyNumberFormat="1" applyFont="1" applyBorder="1" applyAlignment="1">
      <alignment horizontal="left" vertical="center" wrapText="1" shrinkToFit="1"/>
    </xf>
    <xf numFmtId="0" fontId="8" fillId="0" borderId="55" xfId="3" applyNumberFormat="1" applyFont="1" applyBorder="1" applyAlignment="1">
      <alignment horizontal="left" vertical="center" wrapText="1" shrinkToFit="1"/>
    </xf>
    <xf numFmtId="0" fontId="8" fillId="0" borderId="31" xfId="3" applyNumberFormat="1" applyFont="1" applyBorder="1" applyAlignment="1">
      <alignment horizontal="left" vertical="center" wrapText="1" shrinkToFit="1"/>
    </xf>
    <xf numFmtId="0" fontId="70" fillId="0" borderId="28" xfId="3" applyNumberFormat="1" applyFont="1" applyBorder="1" applyAlignment="1">
      <alignment horizontal="center" vertical="center" shrinkToFit="1"/>
    </xf>
    <xf numFmtId="0" fontId="70" fillId="0" borderId="55" xfId="3" applyNumberFormat="1" applyFont="1" applyBorder="1" applyAlignment="1">
      <alignment horizontal="center" vertical="center" shrinkToFit="1"/>
    </xf>
    <xf numFmtId="0" fontId="70" fillId="0" borderId="56" xfId="3" applyNumberFormat="1" applyFont="1" applyBorder="1" applyAlignment="1">
      <alignment horizontal="center" vertical="center" shrinkToFit="1"/>
    </xf>
    <xf numFmtId="0" fontId="70" fillId="0" borderId="32" xfId="3" applyNumberFormat="1" applyFont="1" applyBorder="1" applyAlignment="1">
      <alignment horizontal="center" vertical="center" wrapText="1" shrinkToFit="1"/>
    </xf>
    <xf numFmtId="0" fontId="70" fillId="0" borderId="76" xfId="3" applyNumberFormat="1" applyFont="1" applyBorder="1" applyAlignment="1">
      <alignment horizontal="center" vertical="center" wrapText="1" shrinkToFit="1"/>
    </xf>
    <xf numFmtId="0" fontId="70" fillId="0" borderId="35" xfId="3" applyNumberFormat="1" applyFont="1" applyBorder="1" applyAlignment="1">
      <alignment horizontal="center" vertical="center" wrapText="1" shrinkToFit="1"/>
    </xf>
    <xf numFmtId="0" fontId="70" fillId="0" borderId="71" xfId="3" applyNumberFormat="1" applyFont="1" applyBorder="1" applyAlignment="1">
      <alignment horizontal="left" vertical="center" shrinkToFit="1"/>
    </xf>
    <xf numFmtId="0" fontId="70" fillId="0" borderId="197" xfId="3" applyNumberFormat="1" applyFont="1" applyBorder="1" applyAlignment="1">
      <alignment horizontal="center" vertical="center" wrapText="1" shrinkToFit="1"/>
    </xf>
    <xf numFmtId="0" fontId="70" fillId="0" borderId="198" xfId="3" applyNumberFormat="1" applyFont="1" applyBorder="1" applyAlignment="1">
      <alignment horizontal="center" vertical="center" wrapText="1" shrinkToFit="1"/>
    </xf>
    <xf numFmtId="0" fontId="70" fillId="0" borderId="129" xfId="3" applyNumberFormat="1" applyFont="1" applyBorder="1" applyAlignment="1">
      <alignment horizontal="center" vertical="center" wrapText="1" shrinkToFit="1"/>
    </xf>
    <xf numFmtId="0" fontId="70" fillId="0" borderId="89" xfId="3" applyNumberFormat="1" applyFont="1" applyBorder="1" applyAlignment="1">
      <alignment horizontal="center" vertical="center" shrinkToFit="1"/>
    </xf>
    <xf numFmtId="0" fontId="70" fillId="0" borderId="118" xfId="3" applyNumberFormat="1" applyFont="1" applyBorder="1" applyAlignment="1">
      <alignment horizontal="left" vertical="center" wrapText="1" shrinkToFit="1"/>
    </xf>
    <xf numFmtId="0" fontId="70" fillId="0" borderId="90" xfId="3" applyNumberFormat="1" applyFont="1" applyBorder="1" applyAlignment="1">
      <alignment horizontal="left" vertical="center" wrapText="1" shrinkToFit="1"/>
    </xf>
    <xf numFmtId="0" fontId="70" fillId="0" borderId="176" xfId="3" applyNumberFormat="1" applyFont="1" applyBorder="1" applyAlignment="1">
      <alignment horizontal="left" vertical="center" wrapText="1" shrinkToFit="1"/>
    </xf>
    <xf numFmtId="0" fontId="70" fillId="0" borderId="79" xfId="3" applyNumberFormat="1" applyFont="1" applyBorder="1" applyAlignment="1">
      <alignment horizontal="center" vertical="center" wrapText="1" shrinkToFit="1"/>
    </xf>
    <xf numFmtId="0" fontId="70" fillId="0" borderId="101" xfId="3" applyNumberFormat="1" applyFont="1" applyBorder="1" applyAlignment="1">
      <alignment horizontal="center" vertical="center" wrapText="1" shrinkToFit="1"/>
    </xf>
    <xf numFmtId="0" fontId="70" fillId="0" borderId="78" xfId="3" applyNumberFormat="1" applyFont="1" applyBorder="1" applyAlignment="1">
      <alignment horizontal="center" vertical="center" wrapText="1" shrinkToFit="1"/>
    </xf>
    <xf numFmtId="0" fontId="70" fillId="0" borderId="67" xfId="3" applyNumberFormat="1" applyFont="1" applyBorder="1" applyAlignment="1">
      <alignment horizontal="left" vertical="center" wrapText="1" shrinkToFit="1"/>
    </xf>
    <xf numFmtId="0" fontId="70" fillId="0" borderId="0" xfId="3" applyNumberFormat="1" applyFont="1" applyBorder="1" applyAlignment="1">
      <alignment horizontal="left" vertical="center" wrapText="1" shrinkToFit="1"/>
    </xf>
    <xf numFmtId="0" fontId="70" fillId="0" borderId="99" xfId="3" applyNumberFormat="1" applyFont="1" applyBorder="1" applyAlignment="1">
      <alignment horizontal="left" vertical="center" wrapText="1" shrinkToFit="1"/>
    </xf>
    <xf numFmtId="0" fontId="70" fillId="0" borderId="32" xfId="3" applyNumberFormat="1" applyFont="1" applyBorder="1" applyAlignment="1">
      <alignment horizontal="left" vertical="center"/>
    </xf>
    <xf numFmtId="0" fontId="70" fillId="0" borderId="76" xfId="3" applyNumberFormat="1" applyFont="1" applyBorder="1" applyAlignment="1">
      <alignment horizontal="left" vertical="center"/>
    </xf>
    <xf numFmtId="0" fontId="70" fillId="0" borderId="35" xfId="3" applyNumberFormat="1" applyFont="1" applyBorder="1" applyAlignment="1">
      <alignment horizontal="left" vertical="center"/>
    </xf>
    <xf numFmtId="0" fontId="70" fillId="0" borderId="1" xfId="3" applyNumberFormat="1" applyFont="1" applyBorder="1" applyAlignment="1">
      <alignment horizontal="center" vertical="center"/>
    </xf>
    <xf numFmtId="0" fontId="70" fillId="0" borderId="63" xfId="3" applyNumberFormat="1" applyFont="1" applyBorder="1" applyAlignment="1">
      <alignment horizontal="center" vertical="center"/>
    </xf>
    <xf numFmtId="0" fontId="70" fillId="0" borderId="58" xfId="3" applyNumberFormat="1" applyFont="1" applyBorder="1" applyAlignment="1">
      <alignment vertical="center"/>
    </xf>
    <xf numFmtId="0" fontId="70" fillId="0" borderId="1" xfId="3" applyNumberFormat="1" applyFont="1" applyBorder="1" applyAlignment="1">
      <alignment horizontal="left" vertical="center"/>
    </xf>
    <xf numFmtId="0" fontId="70" fillId="0" borderId="0" xfId="3" applyNumberFormat="1" applyFont="1" applyAlignment="1">
      <alignment horizontal="left" vertical="center"/>
    </xf>
    <xf numFmtId="0" fontId="70" fillId="0" borderId="58" xfId="3" applyNumberFormat="1" applyFont="1" applyBorder="1" applyAlignment="1">
      <alignment horizontal="right" vertical="center"/>
    </xf>
    <xf numFmtId="0" fontId="70" fillId="0" borderId="1" xfId="3" applyNumberFormat="1" applyFont="1" applyBorder="1" applyAlignment="1">
      <alignment horizontal="left" vertical="center" wrapText="1"/>
    </xf>
    <xf numFmtId="0" fontId="70" fillId="0" borderId="1" xfId="3" applyNumberFormat="1" applyFont="1" applyBorder="1" applyAlignment="1">
      <alignment horizontal="center" vertical="top" wrapText="1"/>
    </xf>
    <xf numFmtId="0" fontId="70" fillId="0" borderId="63" xfId="3" applyNumberFormat="1" applyFont="1" applyBorder="1" applyAlignment="1">
      <alignment horizontal="center" vertical="top" wrapText="1"/>
    </xf>
    <xf numFmtId="0" fontId="70" fillId="0" borderId="0" xfId="3" applyNumberFormat="1" applyFont="1" applyAlignment="1">
      <alignment horizontal="left" vertical="top" wrapText="1"/>
    </xf>
    <xf numFmtId="0" fontId="70" fillId="0" borderId="58" xfId="3" applyNumberFormat="1" applyFont="1" applyBorder="1" applyAlignment="1">
      <alignment horizontal="right" vertical="center" wrapText="1"/>
    </xf>
    <xf numFmtId="0" fontId="70" fillId="0" borderId="71" xfId="3" applyNumberFormat="1" applyFont="1" applyBorder="1" applyAlignment="1">
      <alignment vertical="center"/>
    </xf>
    <xf numFmtId="0" fontId="70" fillId="0" borderId="88" xfId="3" applyNumberFormat="1" applyFont="1" applyBorder="1" applyAlignment="1">
      <alignment horizontal="left" vertical="center"/>
    </xf>
    <xf numFmtId="0" fontId="70" fillId="0" borderId="88" xfId="3" applyNumberFormat="1" applyFont="1" applyBorder="1" applyAlignment="1">
      <alignment horizontal="center" vertical="center"/>
    </xf>
    <xf numFmtId="0" fontId="70" fillId="0" borderId="89" xfId="3" applyNumberFormat="1" applyFont="1" applyBorder="1" applyAlignment="1">
      <alignment horizontal="center" vertical="center"/>
    </xf>
    <xf numFmtId="0" fontId="70" fillId="0" borderId="22" xfId="3" applyNumberFormat="1" applyFont="1" applyBorder="1" applyAlignment="1">
      <alignment horizontal="left" vertical="center"/>
    </xf>
    <xf numFmtId="0" fontId="70" fillId="0" borderId="50" xfId="3" applyNumberFormat="1" applyFont="1" applyBorder="1" applyAlignment="1">
      <alignment horizontal="left" vertical="center"/>
    </xf>
    <xf numFmtId="0" fontId="70" fillId="0" borderId="26" xfId="3" applyNumberFormat="1" applyFont="1" applyBorder="1" applyAlignment="1">
      <alignment horizontal="left" vertical="center"/>
    </xf>
    <xf numFmtId="0" fontId="70" fillId="0" borderId="18" xfId="3" applyNumberFormat="1" applyFont="1" applyBorder="1" applyAlignment="1">
      <alignment horizontal="center" vertical="center"/>
    </xf>
    <xf numFmtId="0" fontId="70" fillId="0" borderId="59" xfId="3" applyNumberFormat="1" applyFont="1" applyBorder="1" applyAlignment="1">
      <alignment horizontal="center" vertical="center"/>
    </xf>
    <xf numFmtId="0" fontId="70" fillId="0" borderId="0" xfId="3" applyNumberFormat="1" applyFont="1" applyBorder="1" applyAlignment="1">
      <alignment vertical="center"/>
    </xf>
    <xf numFmtId="0" fontId="70" fillId="0" borderId="209" xfId="3" applyNumberFormat="1" applyFont="1" applyBorder="1" applyAlignment="1">
      <alignment horizontal="center" vertical="center"/>
    </xf>
    <xf numFmtId="0" fontId="70" fillId="0" borderId="210" xfId="3" applyNumberFormat="1" applyFont="1" applyBorder="1" applyAlignment="1">
      <alignment horizontal="center" vertical="center"/>
    </xf>
    <xf numFmtId="0" fontId="70" fillId="0" borderId="79" xfId="3" applyNumberFormat="1" applyFont="1" applyBorder="1" applyAlignment="1">
      <alignment horizontal="left" vertical="center" wrapText="1"/>
    </xf>
    <xf numFmtId="0" fontId="70" fillId="0" borderId="101" xfId="3" applyNumberFormat="1" applyFont="1" applyBorder="1" applyAlignment="1">
      <alignment horizontal="center" vertical="center" wrapText="1"/>
    </xf>
    <xf numFmtId="0" fontId="70" fillId="0" borderId="0" xfId="3" applyNumberFormat="1" applyFont="1" applyAlignment="1">
      <alignment horizontal="left" vertical="center" wrapText="1"/>
    </xf>
    <xf numFmtId="0" fontId="70" fillId="0" borderId="18" xfId="3" applyNumberFormat="1" applyFont="1" applyBorder="1" applyAlignment="1">
      <alignment horizontal="left" vertical="center" wrapText="1"/>
    </xf>
    <xf numFmtId="0" fontId="70" fillId="0" borderId="18" xfId="3" applyNumberFormat="1" applyFont="1" applyBorder="1" applyAlignment="1">
      <alignment horizontal="center" vertical="top" wrapText="1"/>
    </xf>
    <xf numFmtId="0" fontId="70" fillId="0" borderId="59" xfId="3" applyNumberFormat="1" applyFont="1" applyBorder="1" applyAlignment="1">
      <alignment horizontal="center" vertical="top" wrapText="1"/>
    </xf>
    <xf numFmtId="0" fontId="70" fillId="0" borderId="103" xfId="3" applyNumberFormat="1" applyFont="1" applyBorder="1" applyAlignment="1">
      <alignment horizontal="left" vertical="center" wrapText="1" shrinkToFit="1"/>
    </xf>
    <xf numFmtId="0" fontId="70" fillId="0" borderId="91" xfId="3" applyNumberFormat="1" applyFont="1" applyBorder="1" applyAlignment="1">
      <alignment horizontal="left" vertical="center" wrapText="1" shrinkToFit="1"/>
    </xf>
    <xf numFmtId="0" fontId="70" fillId="0" borderId="211" xfId="3" applyNumberFormat="1" applyFont="1" applyBorder="1" applyAlignment="1">
      <alignment horizontal="left" vertical="center" wrapText="1" shrinkToFit="1"/>
    </xf>
    <xf numFmtId="0" fontId="70" fillId="0" borderId="0" xfId="3" applyNumberFormat="1" applyFont="1" applyBorder="1" applyAlignment="1">
      <alignment horizontal="left" vertical="center" wrapText="1" shrinkToFit="1"/>
    </xf>
    <xf numFmtId="0" fontId="70" fillId="0" borderId="0" xfId="3" applyNumberFormat="1" applyFont="1" applyBorder="1" applyAlignment="1">
      <alignment horizontal="left" vertical="center"/>
    </xf>
    <xf numFmtId="0" fontId="70" fillId="0" borderId="0" xfId="3" applyNumberFormat="1" applyFont="1" applyAlignment="1">
      <alignment vertical="top" shrinkToFit="1"/>
    </xf>
    <xf numFmtId="0" fontId="70" fillId="0" borderId="0" xfId="3" applyNumberFormat="1" applyFont="1" applyBorder="1" applyAlignment="1">
      <alignment horizontal="left" vertical="top" wrapText="1"/>
    </xf>
    <xf numFmtId="0" fontId="70" fillId="0" borderId="0" xfId="3" applyNumberFormat="1" applyFont="1" applyAlignment="1">
      <alignment horizontal="left" vertical="top"/>
    </xf>
    <xf numFmtId="0" fontId="0" fillId="0" borderId="0" xfId="3" applyNumberFormat="1" applyFont="1" applyAlignment="1">
      <alignment horizontal="left" vertical="top"/>
    </xf>
    <xf numFmtId="0" fontId="6" fillId="0" borderId="0" xfId="3" applyNumberFormat="1" applyFont="1" applyAlignment="1">
      <alignment vertical="center"/>
    </xf>
    <xf numFmtId="0" fontId="0" fillId="0" borderId="32" xfId="3" applyNumberFormat="1" applyFont="1" applyBorder="1" applyAlignment="1">
      <alignment horizontal="center" vertical="center" shrinkToFit="1"/>
    </xf>
  </cellXfs>
  <cellStyles count="10">
    <cellStyle name="ハイパーリンク" xfId="1" builtinId="8"/>
    <cellStyle name="ハイパーリンク 2" xfId="8"/>
    <cellStyle name="ハイパーリンク 3" xfId="4"/>
    <cellStyle name="桁区切り" xfId="6" builtinId="6"/>
    <cellStyle name="説明文" xfId="2" builtinId="53" customBuiltin="1"/>
    <cellStyle name="説明文 2" xfId="3"/>
    <cellStyle name="標準" xfId="0" builtinId="0"/>
    <cellStyle name="標準 2 3" xfId="5"/>
    <cellStyle name="標準 3" xfId="9"/>
    <cellStyle name="標準_③-２加算様式（就労）" xfId="7"/>
  </cellStyles>
  <dxfs count="2">
    <dxf>
      <font>
        <color rgb="FFFFFFFF"/>
      </font>
    </dxf>
    <dxf>
      <font>
        <color rgb="FFFFFFFF"/>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DEADA"/>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DBEEF4"/>
      <rgbColor rgb="FFEEECE1"/>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editAs="oneCell">
    <xdr:from>
      <xdr:col>16</xdr:col>
      <xdr:colOff>90383</xdr:colOff>
      <xdr:row>0</xdr:row>
      <xdr:rowOff>214253</xdr:rowOff>
    </xdr:from>
    <xdr:to>
      <xdr:col>17</xdr:col>
      <xdr:colOff>261368</xdr:colOff>
      <xdr:row>2</xdr:row>
      <xdr:rowOff>51833</xdr:rowOff>
    </xdr:to>
    <xdr:sp macro="" textlink="">
      <xdr:nvSpPr>
        <xdr:cNvPr id="2" name="CustomShape 1"/>
        <xdr:cNvSpPr/>
      </xdr:nvSpPr>
      <xdr:spPr>
        <a:xfrm rot="16200000">
          <a:off x="5953036" y="142800"/>
          <a:ext cx="390030" cy="532935"/>
        </a:xfrm>
        <a:prstGeom prst="rect">
          <a:avLst/>
        </a:prstGeom>
        <a:noFill/>
        <a:ln>
          <a:noFill/>
        </a:ln>
      </xdr:spPr>
      <xdr:style>
        <a:lnRef idx="0">
          <a:scrgbClr r="0" g="0" b="0"/>
        </a:lnRef>
        <a:fillRef idx="0">
          <a:scrgbClr r="0" g="0" b="0"/>
        </a:fillRef>
        <a:effectRef idx="0">
          <a:scrgbClr r="0" g="0" b="0"/>
        </a:effectRef>
        <a:fontRef idx="minor"/>
      </xdr:style>
      <xdr:txBody>
        <a:bodyPr vert="vert" wrap="none" lIns="90000" tIns="45000" rIns="90000" bIns="45000"/>
        <a:lstStyle/>
        <a:p>
          <a:pPr algn="ctr">
            <a:lnSpc>
              <a:spcPct val="100000"/>
            </a:lnSpc>
          </a:pPr>
          <a:r>
            <a:rPr lang="en-US" sz="3600" b="0" strike="noStrike" spc="-1">
              <a:solidFill>
                <a:srgbClr val="000000"/>
              </a:solidFill>
              <a:uFill>
                <a:solidFill>
                  <a:srgbClr val="FFFFFF"/>
                </a:solidFill>
              </a:uFill>
              <a:latin typeface="ＭＳ Ｐゴシック"/>
              <a:ea typeface="ＭＳ Ｐゴシック"/>
            </a:rPr>
            <a:t>多</a:t>
          </a:r>
          <a:endParaRPr lang="en-US" sz="3600" b="0" strike="noStrike" spc="-1">
            <a:solidFill>
              <a:srgbClr val="000000"/>
            </a:solidFill>
            <a:uFill>
              <a:solidFill>
                <a:srgbClr val="FFFFFF"/>
              </a:solidFill>
            </a:uFill>
            <a:latin typeface="Times New Roman"/>
          </a:endParaRPr>
        </a:p>
      </xdr:txBody>
    </xdr:sp>
    <xdr:clientData/>
  </xdr:twoCellAnchor>
  <xdr:twoCellAnchor editAs="oneCell">
    <xdr:from>
      <xdr:col>16</xdr:col>
      <xdr:colOff>38160</xdr:colOff>
      <xdr:row>1</xdr:row>
      <xdr:rowOff>19080</xdr:rowOff>
    </xdr:from>
    <xdr:to>
      <xdr:col>17</xdr:col>
      <xdr:colOff>323640</xdr:colOff>
      <xdr:row>3</xdr:row>
      <xdr:rowOff>180720</xdr:rowOff>
    </xdr:to>
    <xdr:sp macro="" textlink="">
      <xdr:nvSpPr>
        <xdr:cNvPr id="3" name="CustomShape 1"/>
        <xdr:cNvSpPr/>
      </xdr:nvSpPr>
      <xdr:spPr>
        <a:xfrm>
          <a:off x="5351760" y="276120"/>
          <a:ext cx="617400" cy="647280"/>
        </a:xfrm>
        <a:prstGeom prst="ellipse">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5</xdr:col>
      <xdr:colOff>209520</xdr:colOff>
      <xdr:row>59</xdr:row>
      <xdr:rowOff>0</xdr:rowOff>
    </xdr:from>
    <xdr:to>
      <xdr:col>6</xdr:col>
      <xdr:colOff>37800</xdr:colOff>
      <xdr:row>59</xdr:row>
      <xdr:rowOff>132840</xdr:rowOff>
    </xdr:to>
    <xdr:sp macro="" textlink="">
      <xdr:nvSpPr>
        <xdr:cNvPr id="4" name="CustomShape 1"/>
        <xdr:cNvSpPr/>
      </xdr:nvSpPr>
      <xdr:spPr>
        <a:xfrm>
          <a:off x="1869840" y="9839160"/>
          <a:ext cx="160560" cy="132840"/>
        </a:xfrm>
        <a:prstGeom prst="rect">
          <a:avLst/>
        </a:prstGeom>
        <a:noFill/>
        <a:ln w="9360">
          <a:noFill/>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800" b="0" strike="noStrike" spc="-1">
              <a:solidFill>
                <a:srgbClr val="000000"/>
              </a:solidFill>
              <a:uFill>
                <a:solidFill>
                  <a:srgbClr val="FFFFFF"/>
                </a:solidFill>
              </a:uFill>
              <a:latin typeface="ＭＳ Ｐゴシック"/>
              <a:ea typeface="ＭＳ Ｐゴシック"/>
            </a:rPr>
            <a:t>※</a:t>
          </a:r>
          <a:endParaRPr lang="en-US" sz="800" b="0" strike="noStrike" spc="-1">
            <a:solidFill>
              <a:srgbClr val="000000"/>
            </a:solidFill>
            <a:uFill>
              <a:solidFill>
                <a:srgbClr val="FFFFFF"/>
              </a:solidFill>
            </a:uFill>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57240</xdr:colOff>
      <xdr:row>1</xdr:row>
      <xdr:rowOff>28440</xdr:rowOff>
    </xdr:from>
    <xdr:to>
      <xdr:col>18</xdr:col>
      <xdr:colOff>380880</xdr:colOff>
      <xdr:row>4</xdr:row>
      <xdr:rowOff>113760</xdr:rowOff>
    </xdr:to>
    <xdr:sp macro="" textlink="">
      <xdr:nvSpPr>
        <xdr:cNvPr id="3" name="CustomShape 1"/>
        <xdr:cNvSpPr/>
      </xdr:nvSpPr>
      <xdr:spPr>
        <a:xfrm>
          <a:off x="5436720" y="294840"/>
          <a:ext cx="621000" cy="647280"/>
        </a:xfrm>
        <a:prstGeom prst="ellipse">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17</xdr:col>
      <xdr:colOff>180893</xdr:colOff>
      <xdr:row>0</xdr:row>
      <xdr:rowOff>266693</xdr:rowOff>
    </xdr:from>
    <xdr:to>
      <xdr:col>18</xdr:col>
      <xdr:colOff>304508</xdr:colOff>
      <xdr:row>2</xdr:row>
      <xdr:rowOff>151958</xdr:rowOff>
    </xdr:to>
    <xdr:sp macro="" textlink="">
      <xdr:nvSpPr>
        <xdr:cNvPr id="4" name="CustomShape 1"/>
        <xdr:cNvSpPr/>
      </xdr:nvSpPr>
      <xdr:spPr>
        <a:xfrm rot="16200000">
          <a:off x="6076981" y="238005"/>
          <a:ext cx="390090" cy="447465"/>
        </a:xfrm>
        <a:prstGeom prst="rect">
          <a:avLst/>
        </a:prstGeom>
        <a:noFill/>
        <a:ln>
          <a:noFill/>
        </a:ln>
      </xdr:spPr>
      <xdr:style>
        <a:lnRef idx="0">
          <a:scrgbClr r="0" g="0" b="0"/>
        </a:lnRef>
        <a:fillRef idx="0">
          <a:scrgbClr r="0" g="0" b="0"/>
        </a:fillRef>
        <a:effectRef idx="0">
          <a:scrgbClr r="0" g="0" b="0"/>
        </a:effectRef>
        <a:fontRef idx="minor"/>
      </xdr:style>
      <xdr:txBody>
        <a:bodyPr vert="vert" wrap="none" lIns="90000" tIns="45000" rIns="90000" bIns="45000"/>
        <a:lstStyle/>
        <a:p>
          <a:pPr algn="ctr">
            <a:lnSpc>
              <a:spcPct val="100000"/>
            </a:lnSpc>
          </a:pPr>
          <a:r>
            <a:rPr lang="en-US" sz="3600" b="0" strike="noStrike" spc="-1">
              <a:solidFill>
                <a:srgbClr val="000000"/>
              </a:solidFill>
              <a:uFill>
                <a:solidFill>
                  <a:srgbClr val="FFFFFF"/>
                </a:solidFill>
              </a:uFill>
              <a:latin typeface="ＭＳ Ｐゴシック"/>
              <a:ea typeface="ＭＳ Ｐゴシック"/>
            </a:rPr>
            <a:t>多</a:t>
          </a:r>
          <a:endParaRPr lang="en-US" sz="3600" b="0" strike="noStrike" spc="-1">
            <a:solidFill>
              <a:srgbClr val="000000"/>
            </a:solidFill>
            <a:uFill>
              <a:solidFill>
                <a:srgbClr val="FFFFFF"/>
              </a:solidFill>
            </a:uFill>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18</xdr:col>
      <xdr:colOff>131400</xdr:colOff>
      <xdr:row>16</xdr:row>
      <xdr:rowOff>85320</xdr:rowOff>
    </xdr:from>
    <xdr:to>
      <xdr:col>18</xdr:col>
      <xdr:colOff>131760</xdr:colOff>
      <xdr:row>19</xdr:row>
      <xdr:rowOff>150120</xdr:rowOff>
    </xdr:to>
    <xdr:sp macro="" textlink="">
      <xdr:nvSpPr>
        <xdr:cNvPr id="5" name="CustomShape 1"/>
        <xdr:cNvSpPr/>
      </xdr:nvSpPr>
      <xdr:spPr>
        <a:xfrm>
          <a:off x="10058760" y="3291120"/>
          <a:ext cx="360" cy="522000"/>
        </a:xfrm>
        <a:custGeom>
          <a:avLst/>
          <a:gdLst/>
          <a:ahLst/>
          <a:cxnLst/>
          <a:rect l="l" t="t" r="r" b="b"/>
          <a:pathLst>
            <a:path w="21600" h="21600">
              <a:moveTo>
                <a:pt x="0" y="0"/>
              </a:moveTo>
              <a:lnTo>
                <a:pt x="21600" y="21600"/>
              </a:lnTo>
            </a:path>
          </a:pathLst>
        </a:custGeom>
        <a:noFill/>
        <a:ln>
          <a:solidFill>
            <a:schemeClr val="tx1"/>
          </a:solidFill>
          <a:round/>
          <a:tailEnd type="arrow" w="med" len="med"/>
        </a:ln>
      </xdr:spPr>
      <xdr:style>
        <a:lnRef idx="1">
          <a:schemeClr val="accent1"/>
        </a:lnRef>
        <a:fillRef idx="0">
          <a:schemeClr val="accent1"/>
        </a:fillRef>
        <a:effectRef idx="0">
          <a:schemeClr val="accent1"/>
        </a:effectRef>
        <a:fontRef idx="minor"/>
      </xdr:style>
    </xdr:sp>
    <xdr:clientData/>
  </xdr:twoCellAnchor>
  <xdr:twoCellAnchor editAs="absolute">
    <xdr:from>
      <xdr:col>18</xdr:col>
      <xdr:colOff>1440</xdr:colOff>
      <xdr:row>16</xdr:row>
      <xdr:rowOff>84960</xdr:rowOff>
    </xdr:from>
    <xdr:to>
      <xdr:col>18</xdr:col>
      <xdr:colOff>131040</xdr:colOff>
      <xdr:row>16</xdr:row>
      <xdr:rowOff>85320</xdr:rowOff>
    </xdr:to>
    <xdr:sp macro="" textlink="">
      <xdr:nvSpPr>
        <xdr:cNvPr id="6" name="Line 1"/>
        <xdr:cNvSpPr/>
      </xdr:nvSpPr>
      <xdr:spPr>
        <a:xfrm flipH="1">
          <a:off x="9928800" y="3290760"/>
          <a:ext cx="129600" cy="360"/>
        </a:xfrm>
        <a:prstGeom prst="line">
          <a:avLst/>
        </a:prstGeom>
        <a:ln>
          <a:solidFill>
            <a:schemeClr val="tx1"/>
          </a:solidFill>
          <a:round/>
        </a:ln>
      </xdr:spPr>
      <xdr:style>
        <a:lnRef idx="1">
          <a:schemeClr val="accent1"/>
        </a:lnRef>
        <a:fillRef idx="0">
          <a:schemeClr val="accent1"/>
        </a:fillRef>
        <a:effectRef idx="0">
          <a:schemeClr val="accent1"/>
        </a:effectRef>
        <a:fontRef idx="minor"/>
      </xdr:style>
    </xdr:sp>
    <xdr:clientData/>
  </xdr:twoCellAnchor>
  <xdr:twoCellAnchor editAs="absolute">
    <xdr:from>
      <xdr:col>18</xdr:col>
      <xdr:colOff>0</xdr:colOff>
      <xdr:row>17</xdr:row>
      <xdr:rowOff>74520</xdr:rowOff>
    </xdr:from>
    <xdr:to>
      <xdr:col>18</xdr:col>
      <xdr:colOff>129600</xdr:colOff>
      <xdr:row>17</xdr:row>
      <xdr:rowOff>74880</xdr:rowOff>
    </xdr:to>
    <xdr:sp macro="" textlink="">
      <xdr:nvSpPr>
        <xdr:cNvPr id="7" name="Line 1"/>
        <xdr:cNvSpPr/>
      </xdr:nvSpPr>
      <xdr:spPr>
        <a:xfrm flipH="1">
          <a:off x="9927360" y="3432960"/>
          <a:ext cx="129600" cy="360"/>
        </a:xfrm>
        <a:prstGeom prst="line">
          <a:avLst/>
        </a:prstGeom>
        <a:ln>
          <a:solidFill>
            <a:schemeClr val="tx1"/>
          </a:solidFill>
          <a:round/>
        </a:ln>
      </xdr:spPr>
      <xdr:style>
        <a:lnRef idx="1">
          <a:schemeClr val="accent1"/>
        </a:lnRef>
        <a:fillRef idx="0">
          <a:schemeClr val="accent1"/>
        </a:fillRef>
        <a:effectRef idx="0">
          <a:schemeClr val="accent1"/>
        </a:effectRef>
        <a:fontRef idx="minor"/>
      </xdr:style>
    </xdr:sp>
    <xdr:clientData/>
  </xdr:twoCellAnchor>
  <xdr:twoCellAnchor editAs="absolute">
    <xdr:from>
      <xdr:col>18</xdr:col>
      <xdr:colOff>360</xdr:colOff>
      <xdr:row>18</xdr:row>
      <xdr:rowOff>76320</xdr:rowOff>
    </xdr:from>
    <xdr:to>
      <xdr:col>18</xdr:col>
      <xdr:colOff>130320</xdr:colOff>
      <xdr:row>18</xdr:row>
      <xdr:rowOff>76680</xdr:rowOff>
    </xdr:to>
    <xdr:sp macro="" textlink="">
      <xdr:nvSpPr>
        <xdr:cNvPr id="8" name="Line 1"/>
        <xdr:cNvSpPr/>
      </xdr:nvSpPr>
      <xdr:spPr>
        <a:xfrm flipH="1">
          <a:off x="9927720" y="3587040"/>
          <a:ext cx="129960" cy="360"/>
        </a:xfrm>
        <a:prstGeom prst="line">
          <a:avLst/>
        </a:prstGeom>
        <a:ln>
          <a:solidFill>
            <a:schemeClr val="tx1"/>
          </a:solidFill>
          <a:round/>
        </a:ln>
      </xdr:spPr>
      <xdr:style>
        <a:lnRef idx="1">
          <a:schemeClr val="accent1"/>
        </a:lnRef>
        <a:fillRef idx="0">
          <a:schemeClr val="accent1"/>
        </a:fillRef>
        <a:effectRef idx="0">
          <a:schemeClr val="accent1"/>
        </a:effectRef>
        <a:fontRef idx="minor"/>
      </xdr:style>
    </xdr:sp>
    <xdr:clientData/>
  </xdr:twoCellAnchor>
  <xdr:twoCellAnchor editAs="oneCell">
    <xdr:from>
      <xdr:col>17</xdr:col>
      <xdr:colOff>20520</xdr:colOff>
      <xdr:row>29</xdr:row>
      <xdr:rowOff>84960</xdr:rowOff>
    </xdr:from>
    <xdr:to>
      <xdr:col>18</xdr:col>
      <xdr:colOff>136080</xdr:colOff>
      <xdr:row>29</xdr:row>
      <xdr:rowOff>84960</xdr:rowOff>
    </xdr:to>
    <xdr:sp macro="" textlink="">
      <xdr:nvSpPr>
        <xdr:cNvPr id="9" name="Line 1"/>
        <xdr:cNvSpPr/>
      </xdr:nvSpPr>
      <xdr:spPr>
        <a:xfrm flipH="1">
          <a:off x="9398160" y="5624640"/>
          <a:ext cx="665280" cy="0"/>
        </a:xfrm>
        <a:prstGeom prst="line">
          <a:avLst/>
        </a:prstGeom>
        <a:ln>
          <a:solidFill>
            <a:schemeClr val="tx1"/>
          </a:solidFill>
          <a:round/>
        </a:ln>
      </xdr:spPr>
      <xdr:style>
        <a:lnRef idx="1">
          <a:schemeClr val="accent1"/>
        </a:lnRef>
        <a:fillRef idx="0">
          <a:schemeClr val="accent1"/>
        </a:fillRef>
        <a:effectRef idx="0">
          <a:schemeClr val="accent1"/>
        </a:effectRef>
        <a:fontRef idx="minor"/>
      </xdr:style>
    </xdr:sp>
    <xdr:clientData/>
  </xdr:twoCellAnchor>
  <xdr:twoCellAnchor editAs="oneCell">
    <xdr:from>
      <xdr:col>18</xdr:col>
      <xdr:colOff>131040</xdr:colOff>
      <xdr:row>24</xdr:row>
      <xdr:rowOff>1440</xdr:rowOff>
    </xdr:from>
    <xdr:to>
      <xdr:col>18</xdr:col>
      <xdr:colOff>131400</xdr:colOff>
      <xdr:row>29</xdr:row>
      <xdr:rowOff>83520</xdr:rowOff>
    </xdr:to>
    <xdr:sp macro="" textlink="">
      <xdr:nvSpPr>
        <xdr:cNvPr id="10" name="CustomShape 1"/>
        <xdr:cNvSpPr/>
      </xdr:nvSpPr>
      <xdr:spPr>
        <a:xfrm flipV="1">
          <a:off x="10058400" y="4464720"/>
          <a:ext cx="360" cy="1158480"/>
        </a:xfrm>
        <a:custGeom>
          <a:avLst/>
          <a:gdLst/>
          <a:ahLst/>
          <a:cxnLst/>
          <a:rect l="l" t="t" r="r" b="b"/>
          <a:pathLst>
            <a:path w="21600" h="21600">
              <a:moveTo>
                <a:pt x="0" y="0"/>
              </a:moveTo>
              <a:lnTo>
                <a:pt x="21600" y="21600"/>
              </a:lnTo>
            </a:path>
          </a:pathLst>
        </a:custGeom>
        <a:noFill/>
        <a:ln>
          <a:solidFill>
            <a:schemeClr val="tx1"/>
          </a:solidFill>
          <a:round/>
          <a:tailEnd type="arrow" w="med" len="med"/>
        </a:ln>
      </xdr:spPr>
      <xdr:style>
        <a:lnRef idx="1">
          <a:schemeClr val="accent1"/>
        </a:lnRef>
        <a:fillRef idx="0">
          <a:schemeClr val="accent1"/>
        </a:fillRef>
        <a:effectRef idx="0">
          <a:schemeClr val="accent1"/>
        </a:effectRef>
        <a:fontRef idx="minor"/>
      </xdr:style>
    </xdr:sp>
    <xdr:clientData/>
  </xdr:twoCellAnchor>
  <xdr:twoCellAnchor editAs="absolute">
    <xdr:from>
      <xdr:col>38</xdr:col>
      <xdr:colOff>131400</xdr:colOff>
      <xdr:row>16</xdr:row>
      <xdr:rowOff>85320</xdr:rowOff>
    </xdr:from>
    <xdr:to>
      <xdr:col>38</xdr:col>
      <xdr:colOff>131760</xdr:colOff>
      <xdr:row>19</xdr:row>
      <xdr:rowOff>150120</xdr:rowOff>
    </xdr:to>
    <xdr:sp macro="" textlink="">
      <xdr:nvSpPr>
        <xdr:cNvPr id="11" name="CustomShape 1"/>
        <xdr:cNvSpPr/>
      </xdr:nvSpPr>
      <xdr:spPr>
        <a:xfrm>
          <a:off x="20441160" y="3291120"/>
          <a:ext cx="360" cy="522000"/>
        </a:xfrm>
        <a:custGeom>
          <a:avLst/>
          <a:gdLst/>
          <a:ahLst/>
          <a:cxnLst/>
          <a:rect l="l" t="t" r="r" b="b"/>
          <a:pathLst>
            <a:path w="21600" h="21600">
              <a:moveTo>
                <a:pt x="0" y="0"/>
              </a:moveTo>
              <a:lnTo>
                <a:pt x="21600" y="21600"/>
              </a:lnTo>
            </a:path>
          </a:pathLst>
        </a:custGeom>
        <a:noFill/>
        <a:ln>
          <a:solidFill>
            <a:schemeClr val="tx1"/>
          </a:solidFill>
          <a:round/>
          <a:tailEnd type="arrow" w="med" len="med"/>
        </a:ln>
      </xdr:spPr>
      <xdr:style>
        <a:lnRef idx="1">
          <a:schemeClr val="accent1"/>
        </a:lnRef>
        <a:fillRef idx="0">
          <a:schemeClr val="accent1"/>
        </a:fillRef>
        <a:effectRef idx="0">
          <a:schemeClr val="accent1"/>
        </a:effectRef>
        <a:fontRef idx="minor"/>
      </xdr:style>
    </xdr:sp>
    <xdr:clientData/>
  </xdr:twoCellAnchor>
  <xdr:twoCellAnchor editAs="absolute">
    <xdr:from>
      <xdr:col>38</xdr:col>
      <xdr:colOff>1440</xdr:colOff>
      <xdr:row>16</xdr:row>
      <xdr:rowOff>84960</xdr:rowOff>
    </xdr:from>
    <xdr:to>
      <xdr:col>38</xdr:col>
      <xdr:colOff>131040</xdr:colOff>
      <xdr:row>16</xdr:row>
      <xdr:rowOff>85320</xdr:rowOff>
    </xdr:to>
    <xdr:sp macro="" textlink="">
      <xdr:nvSpPr>
        <xdr:cNvPr id="12" name="Line 1"/>
        <xdr:cNvSpPr/>
      </xdr:nvSpPr>
      <xdr:spPr>
        <a:xfrm flipH="1">
          <a:off x="20311200" y="3290760"/>
          <a:ext cx="129600" cy="360"/>
        </a:xfrm>
        <a:prstGeom prst="line">
          <a:avLst/>
        </a:prstGeom>
        <a:ln>
          <a:solidFill>
            <a:schemeClr val="tx1"/>
          </a:solidFill>
          <a:round/>
        </a:ln>
      </xdr:spPr>
      <xdr:style>
        <a:lnRef idx="1">
          <a:schemeClr val="accent1"/>
        </a:lnRef>
        <a:fillRef idx="0">
          <a:schemeClr val="accent1"/>
        </a:fillRef>
        <a:effectRef idx="0">
          <a:schemeClr val="accent1"/>
        </a:effectRef>
        <a:fontRef idx="minor"/>
      </xdr:style>
    </xdr:sp>
    <xdr:clientData/>
  </xdr:twoCellAnchor>
  <xdr:twoCellAnchor editAs="absolute">
    <xdr:from>
      <xdr:col>38</xdr:col>
      <xdr:colOff>-360</xdr:colOff>
      <xdr:row>17</xdr:row>
      <xdr:rowOff>74520</xdr:rowOff>
    </xdr:from>
    <xdr:to>
      <xdr:col>38</xdr:col>
      <xdr:colOff>129600</xdr:colOff>
      <xdr:row>17</xdr:row>
      <xdr:rowOff>74880</xdr:rowOff>
    </xdr:to>
    <xdr:sp macro="" textlink="">
      <xdr:nvSpPr>
        <xdr:cNvPr id="13" name="Line 1"/>
        <xdr:cNvSpPr/>
      </xdr:nvSpPr>
      <xdr:spPr>
        <a:xfrm flipH="1">
          <a:off x="20309400" y="3432960"/>
          <a:ext cx="129960" cy="360"/>
        </a:xfrm>
        <a:prstGeom prst="line">
          <a:avLst/>
        </a:prstGeom>
        <a:ln>
          <a:solidFill>
            <a:schemeClr val="tx1"/>
          </a:solidFill>
          <a:round/>
        </a:ln>
      </xdr:spPr>
      <xdr:style>
        <a:lnRef idx="1">
          <a:schemeClr val="accent1"/>
        </a:lnRef>
        <a:fillRef idx="0">
          <a:schemeClr val="accent1"/>
        </a:fillRef>
        <a:effectRef idx="0">
          <a:schemeClr val="accent1"/>
        </a:effectRef>
        <a:fontRef idx="minor"/>
      </xdr:style>
    </xdr:sp>
    <xdr:clientData/>
  </xdr:twoCellAnchor>
  <xdr:twoCellAnchor editAs="absolute">
    <xdr:from>
      <xdr:col>38</xdr:col>
      <xdr:colOff>360</xdr:colOff>
      <xdr:row>18</xdr:row>
      <xdr:rowOff>76320</xdr:rowOff>
    </xdr:from>
    <xdr:to>
      <xdr:col>38</xdr:col>
      <xdr:colOff>130320</xdr:colOff>
      <xdr:row>18</xdr:row>
      <xdr:rowOff>76680</xdr:rowOff>
    </xdr:to>
    <xdr:sp macro="" textlink="">
      <xdr:nvSpPr>
        <xdr:cNvPr id="14" name="Line 1"/>
        <xdr:cNvSpPr/>
      </xdr:nvSpPr>
      <xdr:spPr>
        <a:xfrm flipH="1">
          <a:off x="20310120" y="3587040"/>
          <a:ext cx="129960" cy="360"/>
        </a:xfrm>
        <a:prstGeom prst="line">
          <a:avLst/>
        </a:prstGeom>
        <a:ln>
          <a:solidFill>
            <a:schemeClr val="tx1"/>
          </a:solidFill>
          <a:round/>
        </a:ln>
      </xdr:spPr>
      <xdr:style>
        <a:lnRef idx="1">
          <a:schemeClr val="accent1"/>
        </a:lnRef>
        <a:fillRef idx="0">
          <a:schemeClr val="accent1"/>
        </a:fillRef>
        <a:effectRef idx="0">
          <a:schemeClr val="accent1"/>
        </a:effectRef>
        <a:fontRef idx="minor"/>
      </xdr:style>
    </xdr:sp>
    <xdr:clientData/>
  </xdr:twoCellAnchor>
  <xdr:twoCellAnchor editAs="oneCell">
    <xdr:from>
      <xdr:col>37</xdr:col>
      <xdr:colOff>20880</xdr:colOff>
      <xdr:row>29</xdr:row>
      <xdr:rowOff>84960</xdr:rowOff>
    </xdr:from>
    <xdr:to>
      <xdr:col>38</xdr:col>
      <xdr:colOff>136080</xdr:colOff>
      <xdr:row>29</xdr:row>
      <xdr:rowOff>84960</xdr:rowOff>
    </xdr:to>
    <xdr:sp macro="" textlink="">
      <xdr:nvSpPr>
        <xdr:cNvPr id="15" name="Line 1"/>
        <xdr:cNvSpPr/>
      </xdr:nvSpPr>
      <xdr:spPr>
        <a:xfrm flipH="1">
          <a:off x="19780560" y="5624640"/>
          <a:ext cx="665280" cy="0"/>
        </a:xfrm>
        <a:prstGeom prst="line">
          <a:avLst/>
        </a:prstGeom>
        <a:ln>
          <a:solidFill>
            <a:schemeClr val="tx1"/>
          </a:solidFill>
          <a:round/>
        </a:ln>
      </xdr:spPr>
      <xdr:style>
        <a:lnRef idx="1">
          <a:schemeClr val="accent1"/>
        </a:lnRef>
        <a:fillRef idx="0">
          <a:schemeClr val="accent1"/>
        </a:fillRef>
        <a:effectRef idx="0">
          <a:schemeClr val="accent1"/>
        </a:effectRef>
        <a:fontRef idx="minor"/>
      </xdr:style>
    </xdr:sp>
    <xdr:clientData/>
  </xdr:twoCellAnchor>
  <xdr:twoCellAnchor editAs="oneCell">
    <xdr:from>
      <xdr:col>38</xdr:col>
      <xdr:colOff>131040</xdr:colOff>
      <xdr:row>24</xdr:row>
      <xdr:rowOff>1440</xdr:rowOff>
    </xdr:from>
    <xdr:to>
      <xdr:col>38</xdr:col>
      <xdr:colOff>131400</xdr:colOff>
      <xdr:row>29</xdr:row>
      <xdr:rowOff>83520</xdr:rowOff>
    </xdr:to>
    <xdr:sp macro="" textlink="">
      <xdr:nvSpPr>
        <xdr:cNvPr id="16" name="CustomShape 1"/>
        <xdr:cNvSpPr/>
      </xdr:nvSpPr>
      <xdr:spPr>
        <a:xfrm flipV="1">
          <a:off x="20440800" y="4464720"/>
          <a:ext cx="360" cy="1158480"/>
        </a:xfrm>
        <a:custGeom>
          <a:avLst/>
          <a:gdLst/>
          <a:ahLst/>
          <a:cxnLst/>
          <a:rect l="l" t="t" r="r" b="b"/>
          <a:pathLst>
            <a:path w="21600" h="21600">
              <a:moveTo>
                <a:pt x="0" y="0"/>
              </a:moveTo>
              <a:lnTo>
                <a:pt x="21600" y="21600"/>
              </a:lnTo>
            </a:path>
          </a:pathLst>
        </a:custGeom>
        <a:noFill/>
        <a:ln>
          <a:solidFill>
            <a:schemeClr val="tx1"/>
          </a:solidFill>
          <a:round/>
          <a:tailEnd type="arrow" w="med" len="med"/>
        </a:ln>
      </xdr:spPr>
      <xdr:style>
        <a:lnRef idx="1">
          <a:schemeClr val="accent1"/>
        </a:lnRef>
        <a:fillRef idx="0">
          <a:schemeClr val="accent1"/>
        </a:fillRef>
        <a:effectRef idx="0">
          <a:schemeClr val="accent1"/>
        </a:effectRef>
        <a:fontRef idx="minor"/>
      </xdr:style>
    </xdr:sp>
    <xdr:clientData/>
  </xdr:twoCellAnchor>
  <xdr:twoCellAnchor editAs="oneCell">
    <xdr:from>
      <xdr:col>20</xdr:col>
      <xdr:colOff>47520</xdr:colOff>
      <xdr:row>0</xdr:row>
      <xdr:rowOff>0</xdr:rowOff>
    </xdr:from>
    <xdr:to>
      <xdr:col>23</xdr:col>
      <xdr:colOff>532800</xdr:colOff>
      <xdr:row>1</xdr:row>
      <xdr:rowOff>199800</xdr:rowOff>
    </xdr:to>
    <xdr:sp macro="" textlink="">
      <xdr:nvSpPr>
        <xdr:cNvPr id="17" name="CustomShape 1"/>
        <xdr:cNvSpPr/>
      </xdr:nvSpPr>
      <xdr:spPr>
        <a:xfrm>
          <a:off x="10429560" y="0"/>
          <a:ext cx="1856160" cy="418680"/>
        </a:xfrm>
        <a:prstGeom prst="rect">
          <a:avLst/>
        </a:prstGeom>
        <a:solidFill>
          <a:schemeClr val="lt1"/>
        </a:solidFill>
        <a:ln w="38160">
          <a:solidFill>
            <a:schemeClr val="tx1"/>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n-US" sz="2400" b="0" strike="noStrike" spc="-1">
              <a:solidFill>
                <a:srgbClr val="000000"/>
              </a:solidFill>
              <a:uFill>
                <a:solidFill>
                  <a:srgbClr val="FFFFFF"/>
                </a:solidFill>
              </a:uFill>
              <a:latin typeface="Calibri"/>
            </a:rPr>
            <a:t>入　力　例</a:t>
          </a:r>
          <a:endParaRPr lang="en-US" sz="2400" b="0" strike="noStrike" spc="-1">
            <a:solidFill>
              <a:srgbClr val="000000"/>
            </a:solidFill>
            <a:uFill>
              <a:solidFill>
                <a:srgbClr val="FFFFFF"/>
              </a:solidFill>
            </a:uFill>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58</xdr:col>
      <xdr:colOff>320400</xdr:colOff>
      <xdr:row>13</xdr:row>
      <xdr:rowOff>159480</xdr:rowOff>
    </xdr:from>
    <xdr:to>
      <xdr:col>66</xdr:col>
      <xdr:colOff>8640</xdr:colOff>
      <xdr:row>18</xdr:row>
      <xdr:rowOff>12240</xdr:rowOff>
    </xdr:to>
    <xdr:sp macro="" textlink="">
      <xdr:nvSpPr>
        <xdr:cNvPr id="18" name="CustomShape 1"/>
        <xdr:cNvSpPr/>
      </xdr:nvSpPr>
      <xdr:spPr>
        <a:xfrm>
          <a:off x="11557800" y="3245400"/>
          <a:ext cx="2063880" cy="1376640"/>
        </a:xfrm>
        <a:prstGeom prst="rect">
          <a:avLst/>
        </a:prstGeom>
        <a:solidFill>
          <a:schemeClr val="accent4">
            <a:lumMod val="40000"/>
            <a:lumOff val="60000"/>
          </a:schemeClr>
        </a:solidFill>
        <a:ln>
          <a:round/>
        </a:ln>
      </xdr:spPr>
      <xdr:style>
        <a:lnRef idx="2">
          <a:schemeClr val="accent1">
            <a:shade val="50000"/>
          </a:schemeClr>
        </a:lnRef>
        <a:fillRef idx="1">
          <a:schemeClr val="accent1"/>
        </a:fillRef>
        <a:effectRef idx="0">
          <a:schemeClr val="accent1"/>
        </a:effectRef>
        <a:fontRef idx="minor"/>
      </xdr:style>
      <xdr:txBody>
        <a:bodyPr lIns="90000" tIns="45000" rIns="90000" bIns="45000"/>
        <a:lstStyle/>
        <a:p>
          <a:pPr>
            <a:lnSpc>
              <a:spcPct val="100000"/>
            </a:lnSpc>
          </a:pPr>
          <a:r>
            <a:rPr lang="en-US" sz="1000" b="0" strike="noStrike" spc="-1">
              <a:solidFill>
                <a:srgbClr val="000000"/>
              </a:solidFill>
              <a:uFill>
                <a:solidFill>
                  <a:srgbClr val="FFFFFF"/>
                </a:solidFill>
              </a:uFill>
              <a:latin typeface="Calibri"/>
            </a:rPr>
            <a:t>管理者と生活支援員が同時並行的に業務を行う場合には、それぞれの業務に全ての時間を記入。</a:t>
          </a:r>
          <a:endParaRPr lang="en-US" sz="1000" b="0" strike="noStrike" spc="-1">
            <a:solidFill>
              <a:srgbClr val="000000"/>
            </a:solidFill>
            <a:uFill>
              <a:solidFill>
                <a:srgbClr val="FFFFFF"/>
              </a:solidFill>
            </a:uFill>
            <a:latin typeface="Times New Roman"/>
          </a:endParaRPr>
        </a:p>
        <a:p>
          <a:pPr>
            <a:lnSpc>
              <a:spcPct val="100000"/>
            </a:lnSpc>
          </a:pP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生活支援員の業務を４時間しか行わないのであれば、生活支援員の欄には４時間と記入。</a:t>
          </a:r>
          <a:endParaRPr lang="en-US" sz="1000" b="0" strike="noStrike" spc="-1">
            <a:solidFill>
              <a:srgbClr val="000000"/>
            </a:solidFill>
            <a:uFill>
              <a:solidFill>
                <a:srgbClr val="FFFFFF"/>
              </a:solidFill>
            </a:uFill>
            <a:latin typeface="Times New Roman"/>
          </a:endParaRPr>
        </a:p>
      </xdr:txBody>
    </xdr:sp>
    <xdr:clientData/>
  </xdr:twoCellAnchor>
  <xdr:twoCellAnchor editAs="oneCell">
    <xdr:from>
      <xdr:col>54</xdr:col>
      <xdr:colOff>0</xdr:colOff>
      <xdr:row>14</xdr:row>
      <xdr:rowOff>120600</xdr:rowOff>
    </xdr:from>
    <xdr:to>
      <xdr:col>58</xdr:col>
      <xdr:colOff>320040</xdr:colOff>
      <xdr:row>15</xdr:row>
      <xdr:rowOff>126720</xdr:rowOff>
    </xdr:to>
    <xdr:sp macro="" textlink="">
      <xdr:nvSpPr>
        <xdr:cNvPr id="19" name="Line 1"/>
        <xdr:cNvSpPr/>
      </xdr:nvSpPr>
      <xdr:spPr>
        <a:xfrm>
          <a:off x="10503360" y="3663720"/>
          <a:ext cx="1054080" cy="272880"/>
        </a:xfrm>
        <a:prstGeom prst="line">
          <a:avLst/>
        </a:prstGeom>
        <a:ln>
          <a:solidFill>
            <a:srgbClr val="4A7EBB"/>
          </a:solidFill>
          <a:round/>
        </a:ln>
      </xdr:spPr>
      <xdr:style>
        <a:lnRef idx="1">
          <a:schemeClr val="accent1"/>
        </a:lnRef>
        <a:fillRef idx="0">
          <a:schemeClr val="accent1"/>
        </a:fillRef>
        <a:effectRef idx="0">
          <a:schemeClr val="accent1"/>
        </a:effectRef>
        <a:fontRef idx="minor"/>
      </xdr:style>
    </xdr:sp>
    <xdr:clientData/>
  </xdr:twoCellAnchor>
  <xdr:twoCellAnchor editAs="oneCell">
    <xdr:from>
      <xdr:col>54</xdr:col>
      <xdr:colOff>114120</xdr:colOff>
      <xdr:row>15</xdr:row>
      <xdr:rowOff>126720</xdr:rowOff>
    </xdr:from>
    <xdr:to>
      <xdr:col>58</xdr:col>
      <xdr:colOff>320040</xdr:colOff>
      <xdr:row>20</xdr:row>
      <xdr:rowOff>120600</xdr:rowOff>
    </xdr:to>
    <xdr:sp macro="" textlink="">
      <xdr:nvSpPr>
        <xdr:cNvPr id="20" name="Line 1"/>
        <xdr:cNvSpPr/>
      </xdr:nvSpPr>
      <xdr:spPr>
        <a:xfrm flipV="1">
          <a:off x="10617480" y="3936600"/>
          <a:ext cx="939960" cy="1327320"/>
        </a:xfrm>
        <a:prstGeom prst="line">
          <a:avLst/>
        </a:prstGeom>
        <a:ln>
          <a:solidFill>
            <a:srgbClr val="4A7EBB"/>
          </a:solidFill>
          <a:round/>
        </a:ln>
      </xdr:spPr>
      <xdr:style>
        <a:lnRef idx="1">
          <a:schemeClr val="accent1"/>
        </a:lnRef>
        <a:fillRef idx="0">
          <a:schemeClr val="accent1"/>
        </a:fillRef>
        <a:effectRef idx="0">
          <a:schemeClr val="accent1"/>
        </a:effectRef>
        <a:fontRef idx="minor"/>
      </xdr:style>
    </xdr:sp>
    <xdr:clientData/>
  </xdr:twoCellAnchor>
  <xdr:twoCellAnchor editAs="oneCell">
    <xdr:from>
      <xdr:col>0</xdr:col>
      <xdr:colOff>244440</xdr:colOff>
      <xdr:row>0</xdr:row>
      <xdr:rowOff>163440</xdr:rowOff>
    </xdr:from>
    <xdr:to>
      <xdr:col>26</xdr:col>
      <xdr:colOff>13320</xdr:colOff>
      <xdr:row>6</xdr:row>
      <xdr:rowOff>13320</xdr:rowOff>
    </xdr:to>
    <xdr:sp macro="" textlink="">
      <xdr:nvSpPr>
        <xdr:cNvPr id="21" name="CustomShape 1"/>
        <xdr:cNvSpPr/>
      </xdr:nvSpPr>
      <xdr:spPr>
        <a:xfrm>
          <a:off x="244440" y="163440"/>
          <a:ext cx="4739400" cy="1297440"/>
        </a:xfrm>
        <a:prstGeom prst="rect">
          <a:avLst/>
        </a:prstGeom>
        <a:solidFill>
          <a:schemeClr val="accent4">
            <a:lumMod val="40000"/>
            <a:lumOff val="60000"/>
          </a:schemeClr>
        </a:solidFill>
        <a:ln>
          <a:round/>
        </a:ln>
      </xdr:spPr>
      <xdr:style>
        <a:lnRef idx="2">
          <a:schemeClr val="accent1">
            <a:shade val="50000"/>
          </a:schemeClr>
        </a:lnRef>
        <a:fillRef idx="1">
          <a:schemeClr val="accent1"/>
        </a:fillRef>
        <a:effectRef idx="0">
          <a:schemeClr val="accent1"/>
        </a:effectRef>
        <a:fontRef idx="minor"/>
      </xdr:style>
      <xdr:txBody>
        <a:bodyPr lIns="90000" tIns="45000" rIns="90000" bIns="45000"/>
        <a:lstStyle/>
        <a:p>
          <a:pPr>
            <a:lnSpc>
              <a:spcPct val="100000"/>
            </a:lnSpc>
          </a:pPr>
          <a:r>
            <a:rPr lang="en-US" sz="1000" b="0" strike="noStrike" spc="-1">
              <a:solidFill>
                <a:srgbClr val="000000"/>
              </a:solidFill>
              <a:uFill>
                <a:solidFill>
                  <a:srgbClr val="FFFFFF"/>
                </a:solidFill>
              </a:uFill>
              <a:latin typeface="Calibri"/>
            </a:rPr>
            <a:t>当該事業において、常勤か非常勤で考えます。</a:t>
          </a: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事務員として４時間・生活支援員として４時間⇒非常勤・専従</a:t>
          </a: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(この場合は、生活支援員分のみ記入）</a:t>
          </a: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当該Ａ事業所で職業指導員４時間・併設のＢ事業所で生活支援員４時間⇒非常勤・専従</a:t>
          </a:r>
          <a:endParaRPr lang="en-US" sz="1000" b="0" strike="noStrike" spc="-1">
            <a:solidFill>
              <a:srgbClr val="000000"/>
            </a:solidFill>
            <a:uFill>
              <a:solidFill>
                <a:srgbClr val="FFFFFF"/>
              </a:solidFill>
            </a:uFill>
            <a:latin typeface="Times New Roman"/>
          </a:endParaRPr>
        </a:p>
        <a:p>
          <a:pPr>
            <a:lnSpc>
              <a:spcPct val="100000"/>
            </a:lnSpc>
          </a:pP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専従か兼務は、当該事業所内で複数の職種を行う場合のみ兼務。それ以外は専従。</a:t>
          </a:r>
          <a:endParaRPr lang="en-US" sz="1000" b="0" strike="noStrike" spc="-1">
            <a:solidFill>
              <a:srgbClr val="000000"/>
            </a:solidFill>
            <a:uFill>
              <a:solidFill>
                <a:srgbClr val="FFFFFF"/>
              </a:solidFill>
            </a:uFill>
            <a:latin typeface="Times New Roman"/>
          </a:endParaRPr>
        </a:p>
        <a:p>
          <a:pPr>
            <a:lnSpc>
              <a:spcPct val="100000"/>
            </a:lnSpc>
          </a:pPr>
          <a:endParaRPr lang="en-US" sz="1000" b="0" strike="noStrike" spc="-1">
            <a:solidFill>
              <a:srgbClr val="000000"/>
            </a:solidFill>
            <a:uFill>
              <a:solidFill>
                <a:srgbClr val="FFFFFF"/>
              </a:solidFill>
            </a:uFill>
            <a:latin typeface="Times New Roman"/>
          </a:endParaRPr>
        </a:p>
      </xdr:txBody>
    </xdr:sp>
    <xdr:clientData/>
  </xdr:twoCellAnchor>
  <xdr:twoCellAnchor editAs="oneCell">
    <xdr:from>
      <xdr:col>11</xdr:col>
      <xdr:colOff>63360</xdr:colOff>
      <xdr:row>6</xdr:row>
      <xdr:rowOff>53640</xdr:rowOff>
    </xdr:from>
    <xdr:to>
      <xdr:col>11</xdr:col>
      <xdr:colOff>81000</xdr:colOff>
      <xdr:row>11</xdr:row>
      <xdr:rowOff>201960</xdr:rowOff>
    </xdr:to>
    <xdr:sp macro="" textlink="">
      <xdr:nvSpPr>
        <xdr:cNvPr id="22" name="CustomShape 1"/>
        <xdr:cNvSpPr/>
      </xdr:nvSpPr>
      <xdr:spPr>
        <a:xfrm flipV="1">
          <a:off x="2195640" y="1501200"/>
          <a:ext cx="17640" cy="1253160"/>
        </a:xfrm>
        <a:custGeom>
          <a:avLst/>
          <a:gdLst/>
          <a:ahLst/>
          <a:cxnLst/>
          <a:rect l="l" t="t" r="r" b="b"/>
          <a:pathLst>
            <a:path w="21600" h="21600">
              <a:moveTo>
                <a:pt x="0" y="0"/>
              </a:moveTo>
              <a:lnTo>
                <a:pt x="21600" y="21600"/>
              </a:lnTo>
            </a:path>
          </a:pathLst>
        </a:custGeom>
        <a:noFill/>
        <a:ln w="28440">
          <a:solidFill>
            <a:srgbClr val="4A7EBB"/>
          </a:solidFill>
          <a:round/>
          <a:tailEnd type="triangle" w="med" len="med"/>
        </a:ln>
      </xdr:spPr>
      <xdr:style>
        <a:lnRef idx="1">
          <a:schemeClr val="accent1"/>
        </a:lnRef>
        <a:fillRef idx="0">
          <a:schemeClr val="accent1"/>
        </a:fillRef>
        <a:effectRef idx="0">
          <a:schemeClr val="accent1"/>
        </a:effectRef>
        <a:fontRef idx="minor"/>
      </xdr:style>
    </xdr:sp>
    <xdr:clientData/>
  </xdr:twoCellAnchor>
  <xdr:twoCellAnchor editAs="oneCell">
    <xdr:from>
      <xdr:col>14</xdr:col>
      <xdr:colOff>0</xdr:colOff>
      <xdr:row>25</xdr:row>
      <xdr:rowOff>163440</xdr:rowOff>
    </xdr:from>
    <xdr:to>
      <xdr:col>58</xdr:col>
      <xdr:colOff>54000</xdr:colOff>
      <xdr:row>27</xdr:row>
      <xdr:rowOff>122400</xdr:rowOff>
    </xdr:to>
    <xdr:sp macro="" textlink="">
      <xdr:nvSpPr>
        <xdr:cNvPr id="23" name="CustomShape 1"/>
        <xdr:cNvSpPr/>
      </xdr:nvSpPr>
      <xdr:spPr>
        <a:xfrm>
          <a:off x="2682720" y="6640200"/>
          <a:ext cx="8608680" cy="492480"/>
        </a:xfrm>
        <a:prstGeom prst="ellipse">
          <a:avLst/>
        </a:prstGeom>
        <a:noFill/>
        <a:ln>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58</xdr:col>
      <xdr:colOff>312840</xdr:colOff>
      <xdr:row>23</xdr:row>
      <xdr:rowOff>27360</xdr:rowOff>
    </xdr:from>
    <xdr:to>
      <xdr:col>69</xdr:col>
      <xdr:colOff>12960</xdr:colOff>
      <xdr:row>27</xdr:row>
      <xdr:rowOff>190440</xdr:rowOff>
    </xdr:to>
    <xdr:sp macro="" textlink="">
      <xdr:nvSpPr>
        <xdr:cNvPr id="24" name="CustomShape 1"/>
        <xdr:cNvSpPr/>
      </xdr:nvSpPr>
      <xdr:spPr>
        <a:xfrm>
          <a:off x="11550240" y="5970960"/>
          <a:ext cx="2626200" cy="1229760"/>
        </a:xfrm>
        <a:prstGeom prst="rect">
          <a:avLst/>
        </a:prstGeom>
        <a:solidFill>
          <a:schemeClr val="accent4">
            <a:lumMod val="40000"/>
            <a:lumOff val="60000"/>
          </a:schemeClr>
        </a:solidFill>
        <a:ln>
          <a:round/>
        </a:ln>
      </xdr:spPr>
      <xdr:style>
        <a:lnRef idx="2">
          <a:schemeClr val="accent1">
            <a:shade val="50000"/>
          </a:schemeClr>
        </a:lnRef>
        <a:fillRef idx="1">
          <a:schemeClr val="accent1"/>
        </a:fillRef>
        <a:effectRef idx="0">
          <a:schemeClr val="accent1"/>
        </a:effectRef>
        <a:fontRef idx="minor"/>
      </xdr:style>
      <xdr:txBody>
        <a:bodyPr lIns="90000" tIns="45000" rIns="90000" bIns="45000"/>
        <a:lstStyle/>
        <a:p>
          <a:pPr>
            <a:lnSpc>
              <a:spcPct val="100000"/>
            </a:lnSpc>
          </a:pPr>
          <a:r>
            <a:rPr lang="en-US" sz="1000" b="0" strike="noStrike" spc="-1">
              <a:solidFill>
                <a:srgbClr val="000000"/>
              </a:solidFill>
              <a:uFill>
                <a:solidFill>
                  <a:srgbClr val="FFFFFF"/>
                </a:solidFill>
              </a:uFill>
              <a:latin typeface="Calibri"/>
            </a:rPr>
            <a:t>職種ごとに小計を出してください。</a:t>
          </a: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（１人しかいない職種は小計は必要ありません。）</a:t>
          </a:r>
          <a:endParaRPr lang="en-US" sz="1000" b="0" strike="noStrike" spc="-1">
            <a:solidFill>
              <a:srgbClr val="000000"/>
            </a:solidFill>
            <a:uFill>
              <a:solidFill>
                <a:srgbClr val="FFFFFF"/>
              </a:solidFill>
            </a:uFill>
            <a:latin typeface="Times New Roman"/>
          </a:endParaRPr>
        </a:p>
        <a:p>
          <a:pPr>
            <a:lnSpc>
              <a:spcPct val="100000"/>
            </a:lnSpc>
          </a:pP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１７８．２÷４０＝４．４５５⇒４．４</a:t>
          </a:r>
          <a:endParaRPr lang="en-US" sz="1000" b="0" strike="noStrike" spc="-1">
            <a:solidFill>
              <a:srgbClr val="000000"/>
            </a:solidFill>
            <a:uFill>
              <a:solidFill>
                <a:srgbClr val="FFFFFF"/>
              </a:solidFill>
            </a:uFill>
            <a:latin typeface="Times New Roman"/>
          </a:endParaRPr>
        </a:p>
      </xdr:txBody>
    </xdr:sp>
    <xdr:clientData/>
  </xdr:twoCellAnchor>
  <xdr:twoCellAnchor editAs="oneCell">
    <xdr:from>
      <xdr:col>52</xdr:col>
      <xdr:colOff>163440</xdr:colOff>
      <xdr:row>30</xdr:row>
      <xdr:rowOff>217800</xdr:rowOff>
    </xdr:from>
    <xdr:to>
      <xdr:col>54</xdr:col>
      <xdr:colOff>108720</xdr:colOff>
      <xdr:row>32</xdr:row>
      <xdr:rowOff>13320</xdr:rowOff>
    </xdr:to>
    <xdr:sp macro="" textlink="">
      <xdr:nvSpPr>
        <xdr:cNvPr id="25" name="CustomShape 1"/>
        <xdr:cNvSpPr/>
      </xdr:nvSpPr>
      <xdr:spPr>
        <a:xfrm>
          <a:off x="10299600" y="8028000"/>
          <a:ext cx="312480" cy="329040"/>
        </a:xfrm>
        <a:prstGeom prst="ellipse">
          <a:avLst/>
        </a:prstGeom>
        <a:noFill/>
        <a:ln>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52</xdr:col>
      <xdr:colOff>54360</xdr:colOff>
      <xdr:row>25</xdr:row>
      <xdr:rowOff>244800</xdr:rowOff>
    </xdr:from>
    <xdr:to>
      <xdr:col>54</xdr:col>
      <xdr:colOff>135720</xdr:colOff>
      <xdr:row>27</xdr:row>
      <xdr:rowOff>40320</xdr:rowOff>
    </xdr:to>
    <xdr:sp macro="" textlink="">
      <xdr:nvSpPr>
        <xdr:cNvPr id="26" name="CustomShape 1"/>
        <xdr:cNvSpPr/>
      </xdr:nvSpPr>
      <xdr:spPr>
        <a:xfrm>
          <a:off x="10190520" y="6721560"/>
          <a:ext cx="448560" cy="329040"/>
        </a:xfrm>
        <a:prstGeom prst="ellipse">
          <a:avLst/>
        </a:prstGeom>
        <a:noFill/>
        <a:ln>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54</xdr:col>
      <xdr:colOff>81000</xdr:colOff>
      <xdr:row>25</xdr:row>
      <xdr:rowOff>95400</xdr:rowOff>
    </xdr:from>
    <xdr:to>
      <xdr:col>58</xdr:col>
      <xdr:colOff>284760</xdr:colOff>
      <xdr:row>25</xdr:row>
      <xdr:rowOff>244800</xdr:rowOff>
    </xdr:to>
    <xdr:sp macro="" textlink="">
      <xdr:nvSpPr>
        <xdr:cNvPr id="27" name="CustomShape 1"/>
        <xdr:cNvSpPr/>
      </xdr:nvSpPr>
      <xdr:spPr>
        <a:xfrm flipH="1">
          <a:off x="10584360" y="6572160"/>
          <a:ext cx="937800" cy="149400"/>
        </a:xfrm>
        <a:custGeom>
          <a:avLst/>
          <a:gdLst/>
          <a:ahLst/>
          <a:cxnLst/>
          <a:rect l="l" t="t" r="r" b="b"/>
          <a:pathLst>
            <a:path w="21600" h="21600">
              <a:moveTo>
                <a:pt x="0" y="0"/>
              </a:moveTo>
              <a:lnTo>
                <a:pt x="21600" y="21600"/>
              </a:lnTo>
            </a:path>
          </a:pathLst>
        </a:custGeom>
        <a:noFill/>
        <a:ln>
          <a:solidFill>
            <a:srgbClr val="4A7EBB"/>
          </a:solidFill>
          <a:round/>
          <a:tailEnd type="triangle" w="med" len="med"/>
        </a:ln>
      </xdr:spPr>
      <xdr:style>
        <a:lnRef idx="1">
          <a:schemeClr val="accent1"/>
        </a:lnRef>
        <a:fillRef idx="0">
          <a:schemeClr val="accent1"/>
        </a:fillRef>
        <a:effectRef idx="0">
          <a:schemeClr val="accent1"/>
        </a:effectRef>
        <a:fontRef idx="minor"/>
      </xdr:style>
    </xdr:sp>
    <xdr:clientData/>
  </xdr:twoCellAnchor>
  <xdr:twoCellAnchor editAs="oneCell">
    <xdr:from>
      <xdr:col>58</xdr:col>
      <xdr:colOff>46080</xdr:colOff>
      <xdr:row>25</xdr:row>
      <xdr:rowOff>203760</xdr:rowOff>
    </xdr:from>
    <xdr:to>
      <xdr:col>58</xdr:col>
      <xdr:colOff>326520</xdr:colOff>
      <xdr:row>26</xdr:row>
      <xdr:rowOff>106920</xdr:rowOff>
    </xdr:to>
    <xdr:sp macro="" textlink="">
      <xdr:nvSpPr>
        <xdr:cNvPr id="28" name="Line 1"/>
        <xdr:cNvSpPr/>
      </xdr:nvSpPr>
      <xdr:spPr>
        <a:xfrm flipV="1">
          <a:off x="11283480" y="6680520"/>
          <a:ext cx="280440" cy="169920"/>
        </a:xfrm>
        <a:prstGeom prst="line">
          <a:avLst/>
        </a:prstGeom>
        <a:ln>
          <a:solidFill>
            <a:srgbClr val="4A7EBB"/>
          </a:solidFill>
          <a:round/>
        </a:ln>
      </xdr:spPr>
      <xdr:style>
        <a:lnRef idx="1">
          <a:schemeClr val="accent1"/>
        </a:lnRef>
        <a:fillRef idx="0">
          <a:schemeClr val="accent1"/>
        </a:fillRef>
        <a:effectRef idx="0">
          <a:schemeClr val="accent1"/>
        </a:effectRef>
        <a:fontRef idx="minor"/>
      </xdr:style>
    </xdr:sp>
    <xdr:clientData/>
  </xdr:twoCellAnchor>
  <xdr:twoCellAnchor editAs="oneCell">
    <xdr:from>
      <xdr:col>54</xdr:col>
      <xdr:colOff>56880</xdr:colOff>
      <xdr:row>25</xdr:row>
      <xdr:rowOff>136080</xdr:rowOff>
    </xdr:from>
    <xdr:to>
      <xdr:col>58</xdr:col>
      <xdr:colOff>802440</xdr:colOff>
      <xdr:row>30</xdr:row>
      <xdr:rowOff>267120</xdr:rowOff>
    </xdr:to>
    <xdr:sp macro="" textlink="">
      <xdr:nvSpPr>
        <xdr:cNvPr id="29" name="CustomShape 1"/>
        <xdr:cNvSpPr/>
      </xdr:nvSpPr>
      <xdr:spPr>
        <a:xfrm flipH="1">
          <a:off x="10560240" y="6612840"/>
          <a:ext cx="1479600" cy="1464480"/>
        </a:xfrm>
        <a:custGeom>
          <a:avLst/>
          <a:gdLst/>
          <a:ahLst/>
          <a:cxnLst/>
          <a:rect l="l" t="t" r="r" b="b"/>
          <a:pathLst>
            <a:path w="21600" h="21600">
              <a:moveTo>
                <a:pt x="0" y="0"/>
              </a:moveTo>
              <a:lnTo>
                <a:pt x="21600" y="21600"/>
              </a:lnTo>
            </a:path>
          </a:pathLst>
        </a:custGeom>
        <a:noFill/>
        <a:ln>
          <a:solidFill>
            <a:srgbClr val="4A7EBB"/>
          </a:solidFill>
          <a:round/>
          <a:tailEnd type="triangle" w="med" len="med"/>
        </a:ln>
      </xdr:spPr>
      <xdr:style>
        <a:lnRef idx="1">
          <a:schemeClr val="accent1"/>
        </a:lnRef>
        <a:fillRef idx="0">
          <a:schemeClr val="accent1"/>
        </a:fillRef>
        <a:effectRef idx="0">
          <a:schemeClr val="accent1"/>
        </a:effectRef>
        <a:fontRef idx="minor"/>
      </xdr:style>
    </xdr:sp>
    <xdr:clientData/>
  </xdr:twoCellAnchor>
  <xdr:twoCellAnchor editAs="oneCell">
    <xdr:from>
      <xdr:col>1</xdr:col>
      <xdr:colOff>15840</xdr:colOff>
      <xdr:row>13</xdr:row>
      <xdr:rowOff>340200</xdr:rowOff>
    </xdr:from>
    <xdr:to>
      <xdr:col>54</xdr:col>
      <xdr:colOff>6480</xdr:colOff>
      <xdr:row>15</xdr:row>
      <xdr:rowOff>67680</xdr:rowOff>
    </xdr:to>
    <xdr:sp macro="" textlink="">
      <xdr:nvSpPr>
        <xdr:cNvPr id="30" name="CustomShape 1"/>
        <xdr:cNvSpPr/>
      </xdr:nvSpPr>
      <xdr:spPr>
        <a:xfrm>
          <a:off x="312840" y="3426120"/>
          <a:ext cx="10197000" cy="451440"/>
        </a:xfrm>
        <a:prstGeom prst="roundRect">
          <a:avLst>
            <a:gd name="adj" fmla="val 16667"/>
          </a:avLst>
        </a:prstGeom>
        <a:noFill/>
        <a:ln w="38160">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1</xdr:col>
      <xdr:colOff>54360</xdr:colOff>
      <xdr:row>19</xdr:row>
      <xdr:rowOff>136080</xdr:rowOff>
    </xdr:from>
    <xdr:to>
      <xdr:col>54</xdr:col>
      <xdr:colOff>94680</xdr:colOff>
      <xdr:row>21</xdr:row>
      <xdr:rowOff>81360</xdr:rowOff>
    </xdr:to>
    <xdr:sp macro="" textlink="">
      <xdr:nvSpPr>
        <xdr:cNvPr id="31" name="CustomShape 1"/>
        <xdr:cNvSpPr/>
      </xdr:nvSpPr>
      <xdr:spPr>
        <a:xfrm>
          <a:off x="351360" y="5012640"/>
          <a:ext cx="10246680" cy="478800"/>
        </a:xfrm>
        <a:prstGeom prst="roundRect">
          <a:avLst>
            <a:gd name="adj" fmla="val 16667"/>
          </a:avLst>
        </a:prstGeom>
        <a:noFill/>
        <a:ln w="38160">
          <a:round/>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95040</xdr:colOff>
      <xdr:row>14</xdr:row>
      <xdr:rowOff>276120</xdr:rowOff>
    </xdr:from>
    <xdr:to>
      <xdr:col>5</xdr:col>
      <xdr:colOff>495000</xdr:colOff>
      <xdr:row>14</xdr:row>
      <xdr:rowOff>276120</xdr:rowOff>
    </xdr:to>
    <xdr:sp macro="" textlink="">
      <xdr:nvSpPr>
        <xdr:cNvPr id="32" name="Line 1"/>
        <xdr:cNvSpPr/>
      </xdr:nvSpPr>
      <xdr:spPr>
        <a:xfrm>
          <a:off x="4905000" y="4574160"/>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21</xdr:row>
      <xdr:rowOff>276120</xdr:rowOff>
    </xdr:from>
    <xdr:to>
      <xdr:col>5</xdr:col>
      <xdr:colOff>495000</xdr:colOff>
      <xdr:row>21</xdr:row>
      <xdr:rowOff>276120</xdr:rowOff>
    </xdr:to>
    <xdr:sp macro="" textlink="">
      <xdr:nvSpPr>
        <xdr:cNvPr id="33" name="Line 1"/>
        <xdr:cNvSpPr/>
      </xdr:nvSpPr>
      <xdr:spPr>
        <a:xfrm>
          <a:off x="4905000" y="6669720"/>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28</xdr:row>
      <xdr:rowOff>276120</xdr:rowOff>
    </xdr:from>
    <xdr:to>
      <xdr:col>5</xdr:col>
      <xdr:colOff>495000</xdr:colOff>
      <xdr:row>28</xdr:row>
      <xdr:rowOff>276120</xdr:rowOff>
    </xdr:to>
    <xdr:sp macro="" textlink="">
      <xdr:nvSpPr>
        <xdr:cNvPr id="34" name="Line 1"/>
        <xdr:cNvSpPr/>
      </xdr:nvSpPr>
      <xdr:spPr>
        <a:xfrm>
          <a:off x="4905000" y="8755560"/>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13</xdr:row>
      <xdr:rowOff>352080</xdr:rowOff>
    </xdr:from>
    <xdr:to>
      <xdr:col>5</xdr:col>
      <xdr:colOff>495000</xdr:colOff>
      <xdr:row>13</xdr:row>
      <xdr:rowOff>352080</xdr:rowOff>
    </xdr:to>
    <xdr:sp macro="" textlink="">
      <xdr:nvSpPr>
        <xdr:cNvPr id="35" name="Line 1"/>
        <xdr:cNvSpPr/>
      </xdr:nvSpPr>
      <xdr:spPr>
        <a:xfrm>
          <a:off x="4905000" y="3983400"/>
          <a:ext cx="39996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56880</xdr:colOff>
      <xdr:row>27</xdr:row>
      <xdr:rowOff>352080</xdr:rowOff>
    </xdr:from>
    <xdr:to>
      <xdr:col>5</xdr:col>
      <xdr:colOff>457200</xdr:colOff>
      <xdr:row>27</xdr:row>
      <xdr:rowOff>352080</xdr:rowOff>
    </xdr:to>
    <xdr:sp macro="" textlink="">
      <xdr:nvSpPr>
        <xdr:cNvPr id="36" name="Line 1"/>
        <xdr:cNvSpPr/>
      </xdr:nvSpPr>
      <xdr:spPr>
        <a:xfrm>
          <a:off x="4866840" y="8164800"/>
          <a:ext cx="40032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104760</xdr:colOff>
      <xdr:row>20</xdr:row>
      <xdr:rowOff>333360</xdr:rowOff>
    </xdr:from>
    <xdr:to>
      <xdr:col>5</xdr:col>
      <xdr:colOff>504720</xdr:colOff>
      <xdr:row>20</xdr:row>
      <xdr:rowOff>333360</xdr:rowOff>
    </xdr:to>
    <xdr:sp macro="" textlink="">
      <xdr:nvSpPr>
        <xdr:cNvPr id="37" name="Line 1"/>
        <xdr:cNvSpPr/>
      </xdr:nvSpPr>
      <xdr:spPr>
        <a:xfrm>
          <a:off x="4914720" y="6050880"/>
          <a:ext cx="39996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14</xdr:row>
      <xdr:rowOff>276120</xdr:rowOff>
    </xdr:from>
    <xdr:to>
      <xdr:col>5</xdr:col>
      <xdr:colOff>495000</xdr:colOff>
      <xdr:row>14</xdr:row>
      <xdr:rowOff>276120</xdr:rowOff>
    </xdr:to>
    <xdr:sp macro="" textlink="">
      <xdr:nvSpPr>
        <xdr:cNvPr id="38" name="Line 1"/>
        <xdr:cNvSpPr/>
      </xdr:nvSpPr>
      <xdr:spPr>
        <a:xfrm>
          <a:off x="4905000" y="4574160"/>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21</xdr:row>
      <xdr:rowOff>276120</xdr:rowOff>
    </xdr:from>
    <xdr:to>
      <xdr:col>5</xdr:col>
      <xdr:colOff>495000</xdr:colOff>
      <xdr:row>21</xdr:row>
      <xdr:rowOff>276120</xdr:rowOff>
    </xdr:to>
    <xdr:sp macro="" textlink="">
      <xdr:nvSpPr>
        <xdr:cNvPr id="39" name="Line 1"/>
        <xdr:cNvSpPr/>
      </xdr:nvSpPr>
      <xdr:spPr>
        <a:xfrm>
          <a:off x="4905000" y="6669720"/>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28</xdr:row>
      <xdr:rowOff>276120</xdr:rowOff>
    </xdr:from>
    <xdr:to>
      <xdr:col>5</xdr:col>
      <xdr:colOff>495000</xdr:colOff>
      <xdr:row>28</xdr:row>
      <xdr:rowOff>276120</xdr:rowOff>
    </xdr:to>
    <xdr:sp macro="" textlink="">
      <xdr:nvSpPr>
        <xdr:cNvPr id="40" name="Line 1"/>
        <xdr:cNvSpPr/>
      </xdr:nvSpPr>
      <xdr:spPr>
        <a:xfrm>
          <a:off x="4905000" y="8755560"/>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13</xdr:row>
      <xdr:rowOff>352080</xdr:rowOff>
    </xdr:from>
    <xdr:to>
      <xdr:col>5</xdr:col>
      <xdr:colOff>495000</xdr:colOff>
      <xdr:row>13</xdr:row>
      <xdr:rowOff>352080</xdr:rowOff>
    </xdr:to>
    <xdr:sp macro="" textlink="">
      <xdr:nvSpPr>
        <xdr:cNvPr id="41" name="Line 1"/>
        <xdr:cNvSpPr/>
      </xdr:nvSpPr>
      <xdr:spPr>
        <a:xfrm>
          <a:off x="4905000" y="3983400"/>
          <a:ext cx="39996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56880</xdr:colOff>
      <xdr:row>27</xdr:row>
      <xdr:rowOff>352080</xdr:rowOff>
    </xdr:from>
    <xdr:to>
      <xdr:col>5</xdr:col>
      <xdr:colOff>457200</xdr:colOff>
      <xdr:row>27</xdr:row>
      <xdr:rowOff>352080</xdr:rowOff>
    </xdr:to>
    <xdr:sp macro="" textlink="">
      <xdr:nvSpPr>
        <xdr:cNvPr id="42" name="Line 1"/>
        <xdr:cNvSpPr/>
      </xdr:nvSpPr>
      <xdr:spPr>
        <a:xfrm>
          <a:off x="4866840" y="8164800"/>
          <a:ext cx="40032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104760</xdr:colOff>
      <xdr:row>20</xdr:row>
      <xdr:rowOff>333360</xdr:rowOff>
    </xdr:from>
    <xdr:to>
      <xdr:col>5</xdr:col>
      <xdr:colOff>504720</xdr:colOff>
      <xdr:row>20</xdr:row>
      <xdr:rowOff>333360</xdr:rowOff>
    </xdr:to>
    <xdr:sp macro="" textlink="">
      <xdr:nvSpPr>
        <xdr:cNvPr id="43" name="Line 1"/>
        <xdr:cNvSpPr/>
      </xdr:nvSpPr>
      <xdr:spPr>
        <a:xfrm>
          <a:off x="4914720" y="6050880"/>
          <a:ext cx="39996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134640</xdr:colOff>
      <xdr:row>8</xdr:row>
      <xdr:rowOff>56160</xdr:rowOff>
    </xdr:from>
    <xdr:to>
      <xdr:col>13</xdr:col>
      <xdr:colOff>190440</xdr:colOff>
      <xdr:row>13</xdr:row>
      <xdr:rowOff>78120</xdr:rowOff>
    </xdr:to>
    <xdr:sp macro="" textlink="">
      <xdr:nvSpPr>
        <xdr:cNvPr id="44" name="CustomShape 1"/>
        <xdr:cNvSpPr/>
      </xdr:nvSpPr>
      <xdr:spPr>
        <a:xfrm>
          <a:off x="134640" y="2781360"/>
          <a:ext cx="4533120" cy="1606320"/>
        </a:xfrm>
        <a:prstGeom prst="roundRect">
          <a:avLst>
            <a:gd name="adj" fmla="val 16667"/>
          </a:avLst>
        </a:prstGeom>
        <a:noFill/>
        <a:ln>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absolute">
    <xdr:from>
      <xdr:col>9</xdr:col>
      <xdr:colOff>52560</xdr:colOff>
      <xdr:row>13</xdr:row>
      <xdr:rowOff>78480</xdr:rowOff>
    </xdr:from>
    <xdr:to>
      <xdr:col>9</xdr:col>
      <xdr:colOff>57240</xdr:colOff>
      <xdr:row>15</xdr:row>
      <xdr:rowOff>89280</xdr:rowOff>
    </xdr:to>
    <xdr:sp macro="" textlink="">
      <xdr:nvSpPr>
        <xdr:cNvPr id="45" name="CustomShape 1"/>
        <xdr:cNvSpPr/>
      </xdr:nvSpPr>
      <xdr:spPr>
        <a:xfrm>
          <a:off x="2401200" y="4388040"/>
          <a:ext cx="4680" cy="644400"/>
        </a:xfrm>
        <a:custGeom>
          <a:avLst/>
          <a:gdLst/>
          <a:ahLst/>
          <a:cxnLst/>
          <a:rect l="l" t="t" r="r" b="b"/>
          <a:pathLst>
            <a:path w="21600" h="21600">
              <a:moveTo>
                <a:pt x="0" y="0"/>
              </a:moveTo>
              <a:lnTo>
                <a:pt x="21600" y="21600"/>
              </a:lnTo>
            </a:path>
          </a:pathLst>
        </a:custGeom>
        <a:noFill/>
        <a:ln w="19080">
          <a:solidFill>
            <a:srgbClr val="FF0000"/>
          </a:solidFill>
          <a:round/>
          <a:tailEnd type="arrow" w="med" len="med"/>
        </a:ln>
      </xdr:spPr>
      <xdr:style>
        <a:lnRef idx="1">
          <a:schemeClr val="accent1"/>
        </a:lnRef>
        <a:fillRef idx="0">
          <a:schemeClr val="accent1"/>
        </a:fillRef>
        <a:effectRef idx="0">
          <a:schemeClr val="accent1"/>
        </a:effectRef>
        <a:fontRef idx="minor"/>
      </xdr:style>
    </xdr:sp>
    <xdr:clientData/>
  </xdr:twoCellAnchor>
  <xdr:twoCellAnchor editAs="oneCell">
    <xdr:from>
      <xdr:col>7</xdr:col>
      <xdr:colOff>235440</xdr:colOff>
      <xdr:row>15</xdr:row>
      <xdr:rowOff>89640</xdr:rowOff>
    </xdr:from>
    <xdr:to>
      <xdr:col>18</xdr:col>
      <xdr:colOff>123120</xdr:colOff>
      <xdr:row>22</xdr:row>
      <xdr:rowOff>55800</xdr:rowOff>
    </xdr:to>
    <xdr:sp macro="" textlink="">
      <xdr:nvSpPr>
        <xdr:cNvPr id="46" name="CustomShape 1"/>
        <xdr:cNvSpPr/>
      </xdr:nvSpPr>
      <xdr:spPr>
        <a:xfrm>
          <a:off x="1519920" y="5032800"/>
          <a:ext cx="5740920" cy="2184480"/>
        </a:xfrm>
        <a:prstGeom prst="rect">
          <a:avLst/>
        </a:prstGeom>
        <a:solidFill>
          <a:schemeClr val="lt1"/>
        </a:solidFill>
        <a:ln w="19080">
          <a:solidFill>
            <a:srgbClr val="FF0000"/>
          </a:solidFill>
          <a:round/>
        </a:ln>
      </xdr:spPr>
      <xdr:style>
        <a:lnRef idx="0">
          <a:scrgbClr r="0" g="0" b="0"/>
        </a:lnRef>
        <a:fillRef idx="0">
          <a:scrgbClr r="0" g="0" b="0"/>
        </a:fillRef>
        <a:effectRef idx="0">
          <a:scrgbClr r="0" g="0" b="0"/>
        </a:effectRef>
        <a:fontRef idx="minor"/>
      </xdr:style>
      <xdr:txBody>
        <a:bodyPr lIns="90000" tIns="45000" rIns="90000" bIns="45000"/>
        <a:lstStyle/>
        <a:p>
          <a:r>
            <a:rPr lang="en-US" sz="1100" b="0" strike="noStrike" spc="-1">
              <a:solidFill>
                <a:srgbClr val="000000"/>
              </a:solidFill>
              <a:uFill>
                <a:solidFill>
                  <a:srgbClr val="FFFFFF"/>
                </a:solidFill>
              </a:uFill>
              <a:latin typeface="Calibri"/>
            </a:rPr>
            <a:t>ここに記載できる職員は、法人に生活支援員等として勤務で雇用されている従業員のみです。</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ここでいう生活支援員等とは、下記の者をいいます。</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○療養介護・生活介護・自立訓練（機能訓練）にあっては、生活支援員</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○児童発達支援及び放課後等デイサービス事業所にあっては、加算（Ⅰ）及び（Ⅱ）にお</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　 いては、指導員、加算（Ⅲ）においては、指導員又は保育士</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○共同生活援助（介護サービス包括型・日中サービス支援型）にあっては、世話人又は生活支援員</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○共同生活援助（外部サービス利用型）にあっては、世話人</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○自立訓練（生活訓練）にあっては、生活支援員又は地域移行支援員</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○就労移行支援にあっては、職業指導員、生活支援員又は就労支援員</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○就労継続支援Ａ型・Ｂ型にあっては、職業指導員又は生活支援員</a:t>
          </a:r>
          <a:endParaRPr lang="en-US" sz="1100" b="0" strike="noStrike" spc="-1">
            <a:solidFill>
              <a:srgbClr val="000000"/>
            </a:solidFill>
            <a:uFill>
              <a:solidFill>
                <a:srgbClr val="FFFFFF"/>
              </a:solidFill>
            </a:uFill>
            <a:latin typeface="Times New Roman"/>
          </a:endParaRPr>
        </a:p>
      </xdr:txBody>
    </xdr:sp>
    <xdr:clientData/>
  </xdr:twoCellAnchor>
  <xdr:twoCellAnchor editAs="oneCell">
    <xdr:from>
      <xdr:col>19</xdr:col>
      <xdr:colOff>179280</xdr:colOff>
      <xdr:row>8</xdr:row>
      <xdr:rowOff>45000</xdr:rowOff>
    </xdr:from>
    <xdr:to>
      <xdr:col>22</xdr:col>
      <xdr:colOff>55800</xdr:colOff>
      <xdr:row>12</xdr:row>
      <xdr:rowOff>302400</xdr:rowOff>
    </xdr:to>
    <xdr:sp macro="" textlink="">
      <xdr:nvSpPr>
        <xdr:cNvPr id="47" name="CustomShape 1"/>
        <xdr:cNvSpPr/>
      </xdr:nvSpPr>
      <xdr:spPr>
        <a:xfrm>
          <a:off x="7849440" y="2770200"/>
          <a:ext cx="453600" cy="1524960"/>
        </a:xfrm>
        <a:prstGeom prst="roundRect">
          <a:avLst>
            <a:gd name="adj" fmla="val 16667"/>
          </a:avLst>
        </a:prstGeom>
        <a:noFill/>
        <a:ln>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15</xdr:col>
      <xdr:colOff>369720</xdr:colOff>
      <xdr:row>5</xdr:row>
      <xdr:rowOff>33480</xdr:rowOff>
    </xdr:from>
    <xdr:to>
      <xdr:col>16</xdr:col>
      <xdr:colOff>302040</xdr:colOff>
      <xdr:row>5</xdr:row>
      <xdr:rowOff>268560</xdr:rowOff>
    </xdr:to>
    <xdr:sp macro="" textlink="">
      <xdr:nvSpPr>
        <xdr:cNvPr id="48" name="CustomShape 1"/>
        <xdr:cNvSpPr/>
      </xdr:nvSpPr>
      <xdr:spPr>
        <a:xfrm>
          <a:off x="5911200" y="1488600"/>
          <a:ext cx="464400" cy="235080"/>
        </a:xfrm>
        <a:prstGeom prst="roundRect">
          <a:avLst>
            <a:gd name="adj" fmla="val 16667"/>
          </a:avLst>
        </a:prstGeom>
        <a:noFill/>
        <a:ln>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absolute">
    <xdr:from>
      <xdr:col>14</xdr:col>
      <xdr:colOff>235440</xdr:colOff>
      <xdr:row>8</xdr:row>
      <xdr:rowOff>75600</xdr:rowOff>
    </xdr:from>
    <xdr:to>
      <xdr:col>18</xdr:col>
      <xdr:colOff>210960</xdr:colOff>
      <xdr:row>9</xdr:row>
      <xdr:rowOff>64440</xdr:rowOff>
    </xdr:to>
    <xdr:sp macro="" textlink="">
      <xdr:nvSpPr>
        <xdr:cNvPr id="49" name="CustomShape 1"/>
        <xdr:cNvSpPr/>
      </xdr:nvSpPr>
      <xdr:spPr>
        <a:xfrm>
          <a:off x="5244840" y="2800800"/>
          <a:ext cx="2103840" cy="305640"/>
        </a:xfrm>
        <a:prstGeom prst="rect">
          <a:avLst/>
        </a:prstGeom>
        <a:solidFill>
          <a:schemeClr val="lt1"/>
        </a:solidFill>
        <a:ln w="19080">
          <a:solidFill>
            <a:srgbClr val="FF0000"/>
          </a:solidFill>
          <a:round/>
        </a:ln>
      </xdr:spPr>
      <xdr:style>
        <a:lnRef idx="0">
          <a:scrgbClr r="0" g="0" b="0"/>
        </a:lnRef>
        <a:fillRef idx="0">
          <a:scrgbClr r="0" g="0" b="0"/>
        </a:fillRef>
        <a:effectRef idx="0">
          <a:scrgbClr r="0" g="0" b="0"/>
        </a:effectRef>
        <a:fontRef idx="minor"/>
      </xdr:style>
      <xdr:txBody>
        <a:bodyPr lIns="90000" tIns="45000" rIns="90000" bIns="45000"/>
        <a:lstStyle/>
        <a:p>
          <a:r>
            <a:rPr lang="en-US" sz="1100" b="0" strike="noStrike" spc="-1">
              <a:solidFill>
                <a:srgbClr val="000000"/>
              </a:solidFill>
              <a:uFill>
                <a:solidFill>
                  <a:srgbClr val="FFFFFF"/>
                </a:solidFill>
              </a:uFill>
              <a:latin typeface="Calibri"/>
            </a:rPr>
            <a:t>２箇所の時間数は、一致します。</a:t>
          </a:r>
          <a:endParaRPr lang="en-US" sz="1100" b="0" strike="noStrike" spc="-1">
            <a:solidFill>
              <a:srgbClr val="000000"/>
            </a:solidFill>
            <a:uFill>
              <a:solidFill>
                <a:srgbClr val="FFFFFF"/>
              </a:solidFill>
            </a:uFill>
            <a:latin typeface="Times New Roman"/>
          </a:endParaRPr>
        </a:p>
      </xdr:txBody>
    </xdr:sp>
    <xdr:clientData/>
  </xdr:twoCellAnchor>
  <xdr:twoCellAnchor editAs="absolute">
    <xdr:from>
      <xdr:col>16</xdr:col>
      <xdr:colOff>49680</xdr:colOff>
      <xdr:row>5</xdr:row>
      <xdr:rowOff>268200</xdr:rowOff>
    </xdr:from>
    <xdr:to>
      <xdr:col>16</xdr:col>
      <xdr:colOff>59400</xdr:colOff>
      <xdr:row>8</xdr:row>
      <xdr:rowOff>63360</xdr:rowOff>
    </xdr:to>
    <xdr:sp macro="" textlink="">
      <xdr:nvSpPr>
        <xdr:cNvPr id="50" name="CustomShape 1"/>
        <xdr:cNvSpPr/>
      </xdr:nvSpPr>
      <xdr:spPr>
        <a:xfrm flipV="1">
          <a:off x="6123240" y="1723320"/>
          <a:ext cx="9720" cy="1065240"/>
        </a:xfrm>
        <a:custGeom>
          <a:avLst/>
          <a:gdLst/>
          <a:ahLst/>
          <a:cxnLst/>
          <a:rect l="l" t="t" r="r" b="b"/>
          <a:pathLst>
            <a:path w="21600" h="21600">
              <a:moveTo>
                <a:pt x="0" y="0"/>
              </a:moveTo>
              <a:lnTo>
                <a:pt x="21600" y="21600"/>
              </a:lnTo>
            </a:path>
          </a:pathLst>
        </a:custGeom>
        <a:noFill/>
        <a:ln w="19080">
          <a:solidFill>
            <a:srgbClr val="FF0000"/>
          </a:solidFill>
          <a:round/>
          <a:tailEnd type="arrow" w="med" len="med"/>
        </a:ln>
      </xdr:spPr>
      <xdr:style>
        <a:lnRef idx="1">
          <a:schemeClr val="accent1"/>
        </a:lnRef>
        <a:fillRef idx="0">
          <a:schemeClr val="accent1"/>
        </a:fillRef>
        <a:effectRef idx="0">
          <a:schemeClr val="accent1"/>
        </a:effectRef>
        <a:fontRef idx="minor"/>
      </xdr:style>
    </xdr:sp>
    <xdr:clientData/>
  </xdr:twoCellAnchor>
  <xdr:twoCellAnchor editAs="absolute">
    <xdr:from>
      <xdr:col>18</xdr:col>
      <xdr:colOff>200880</xdr:colOff>
      <xdr:row>9</xdr:row>
      <xdr:rowOff>64800</xdr:rowOff>
    </xdr:from>
    <xdr:to>
      <xdr:col>19</xdr:col>
      <xdr:colOff>178920</xdr:colOff>
      <xdr:row>9</xdr:row>
      <xdr:rowOff>268560</xdr:rowOff>
    </xdr:to>
    <xdr:sp macro="" textlink="">
      <xdr:nvSpPr>
        <xdr:cNvPr id="51" name="CustomShape 1"/>
        <xdr:cNvSpPr/>
      </xdr:nvSpPr>
      <xdr:spPr>
        <a:xfrm>
          <a:off x="7338600" y="3106800"/>
          <a:ext cx="510480" cy="203760"/>
        </a:xfrm>
        <a:custGeom>
          <a:avLst/>
          <a:gdLst/>
          <a:ahLst/>
          <a:cxnLst/>
          <a:rect l="l" t="t" r="r" b="b"/>
          <a:pathLst>
            <a:path w="21600" h="21600">
              <a:moveTo>
                <a:pt x="0" y="0"/>
              </a:moveTo>
              <a:lnTo>
                <a:pt x="21600" y="21600"/>
              </a:lnTo>
            </a:path>
          </a:pathLst>
        </a:custGeom>
        <a:noFill/>
        <a:ln w="19080">
          <a:solidFill>
            <a:srgbClr val="FF0000"/>
          </a:solidFill>
          <a:round/>
          <a:tailEnd type="arrow" w="med" len="med"/>
        </a:ln>
      </xdr:spPr>
      <xdr:style>
        <a:lnRef idx="1">
          <a:schemeClr val="accent1"/>
        </a:lnRef>
        <a:fillRef idx="0">
          <a:schemeClr val="accent1"/>
        </a:fillRef>
        <a:effectRef idx="0">
          <a:schemeClr val="accent1"/>
        </a:effectRef>
        <a:fontRef idx="minor"/>
      </xdr:style>
    </xdr:sp>
    <xdr:clientData/>
  </xdr:twoCellAnchor>
  <xdr:twoCellAnchor editAs="oneCell">
    <xdr:from>
      <xdr:col>13</xdr:col>
      <xdr:colOff>325080</xdr:colOff>
      <xdr:row>10</xdr:row>
      <xdr:rowOff>179280</xdr:rowOff>
    </xdr:from>
    <xdr:to>
      <xdr:col>18</xdr:col>
      <xdr:colOff>392040</xdr:colOff>
      <xdr:row>14</xdr:row>
      <xdr:rowOff>201240</xdr:rowOff>
    </xdr:to>
    <xdr:sp macro="" textlink="">
      <xdr:nvSpPr>
        <xdr:cNvPr id="52" name="CustomShape 1"/>
        <xdr:cNvSpPr/>
      </xdr:nvSpPr>
      <xdr:spPr>
        <a:xfrm>
          <a:off x="4802400" y="3538080"/>
          <a:ext cx="2727360" cy="1289520"/>
        </a:xfrm>
        <a:prstGeom prst="rect">
          <a:avLst/>
        </a:prstGeom>
        <a:solidFill>
          <a:schemeClr val="lt1"/>
        </a:solidFill>
        <a:ln w="19080">
          <a:solidFill>
            <a:srgbClr val="FF0000"/>
          </a:solidFill>
          <a:round/>
        </a:ln>
      </xdr:spPr>
      <xdr:style>
        <a:lnRef idx="0">
          <a:scrgbClr r="0" g="0" b="0"/>
        </a:lnRef>
        <a:fillRef idx="0">
          <a:scrgbClr r="0" g="0" b="0"/>
        </a:fillRef>
        <a:effectRef idx="0">
          <a:scrgbClr r="0" g="0" b="0"/>
        </a:effectRef>
        <a:fontRef idx="minor"/>
      </xdr:style>
      <xdr:txBody>
        <a:bodyPr lIns="90000" tIns="45000" rIns="90000" bIns="45000"/>
        <a:lstStyle/>
        <a:p>
          <a:r>
            <a:rPr lang="en-US" sz="1100" b="0" strike="noStrike" spc="-1">
              <a:solidFill>
                <a:srgbClr val="000000"/>
              </a:solidFill>
              <a:uFill>
                <a:solidFill>
                  <a:srgbClr val="FFFFFF"/>
                </a:solidFill>
              </a:uFill>
              <a:latin typeface="Calibri"/>
            </a:rPr>
            <a:t>「○」印が入る職員は、「１週間に当該事業所・施設における常勤職員の勤務すべき時間数（例示の場合は４０時間）」の半分以上を当該事業所・施設で勤務勤務している従業員です。（例示の場合は、２０時間以上）。</a:t>
          </a:r>
          <a:endParaRPr lang="en-US" sz="1100" b="0" strike="noStrike" spc="-1">
            <a:solidFill>
              <a:srgbClr val="000000"/>
            </a:solidFill>
            <a:uFill>
              <a:solidFill>
                <a:srgbClr val="FFFFFF"/>
              </a:solidFill>
            </a:uFill>
            <a:latin typeface="Times New Roman"/>
          </a:endParaRPr>
        </a:p>
      </xdr:txBody>
    </xdr:sp>
    <xdr:clientData/>
  </xdr:twoCellAnchor>
  <xdr:twoCellAnchor editAs="absolute">
    <xdr:from>
      <xdr:col>23</xdr:col>
      <xdr:colOff>169560</xdr:colOff>
      <xdr:row>8</xdr:row>
      <xdr:rowOff>11160</xdr:rowOff>
    </xdr:from>
    <xdr:to>
      <xdr:col>26</xdr:col>
      <xdr:colOff>78120</xdr:colOff>
      <xdr:row>10</xdr:row>
      <xdr:rowOff>281880</xdr:rowOff>
    </xdr:to>
    <xdr:sp macro="" textlink="">
      <xdr:nvSpPr>
        <xdr:cNvPr id="53" name="CustomShape 1"/>
        <xdr:cNvSpPr/>
      </xdr:nvSpPr>
      <xdr:spPr>
        <a:xfrm>
          <a:off x="8609040" y="2736360"/>
          <a:ext cx="459360" cy="904320"/>
        </a:xfrm>
        <a:prstGeom prst="roundRect">
          <a:avLst>
            <a:gd name="adj" fmla="val 16667"/>
          </a:avLst>
        </a:prstGeom>
        <a:noFill/>
        <a:ln>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absolute">
    <xdr:from>
      <xdr:col>18</xdr:col>
      <xdr:colOff>391320</xdr:colOff>
      <xdr:row>10</xdr:row>
      <xdr:rowOff>236880</xdr:rowOff>
    </xdr:from>
    <xdr:to>
      <xdr:col>23</xdr:col>
      <xdr:colOff>168480</xdr:colOff>
      <xdr:row>11</xdr:row>
      <xdr:rowOff>122760</xdr:rowOff>
    </xdr:to>
    <xdr:sp macro="" textlink="">
      <xdr:nvSpPr>
        <xdr:cNvPr id="54" name="CustomShape 1"/>
        <xdr:cNvSpPr/>
      </xdr:nvSpPr>
      <xdr:spPr>
        <a:xfrm flipH="1">
          <a:off x="7529040" y="3595680"/>
          <a:ext cx="1078920" cy="203040"/>
        </a:xfrm>
        <a:custGeom>
          <a:avLst/>
          <a:gdLst/>
          <a:ahLst/>
          <a:cxnLst/>
          <a:rect l="l" t="t" r="r" b="b"/>
          <a:pathLst>
            <a:path w="21600" h="21600">
              <a:moveTo>
                <a:pt x="0" y="0"/>
              </a:moveTo>
              <a:lnTo>
                <a:pt x="21600" y="21600"/>
              </a:lnTo>
            </a:path>
          </a:pathLst>
        </a:custGeom>
        <a:noFill/>
        <a:ln w="19080">
          <a:solidFill>
            <a:srgbClr val="FF0000"/>
          </a:solidFill>
          <a:round/>
          <a:tailEnd type="arrow" w="med" len="med"/>
        </a:ln>
      </xdr:spPr>
      <xdr:style>
        <a:lnRef idx="1">
          <a:schemeClr val="accent1"/>
        </a:lnRef>
        <a:fillRef idx="0">
          <a:schemeClr val="accent1"/>
        </a:fillRef>
        <a:effectRef idx="0">
          <a:schemeClr val="accent1"/>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58</xdr:col>
      <xdr:colOff>104775</xdr:colOff>
      <xdr:row>47</xdr:row>
      <xdr:rowOff>0</xdr:rowOff>
    </xdr:to>
    <xdr:sp macro="" textlink="">
      <xdr:nvSpPr>
        <xdr:cNvPr id="717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58</xdr:col>
      <xdr:colOff>104775</xdr:colOff>
      <xdr:row>47</xdr:row>
      <xdr:rowOff>0</xdr:rowOff>
    </xdr:to>
    <xdr:sp macro="" textlink="">
      <xdr:nvSpPr>
        <xdr:cNvPr id="717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58</xdr:col>
      <xdr:colOff>104775</xdr:colOff>
      <xdr:row>47</xdr:row>
      <xdr:rowOff>0</xdr:rowOff>
    </xdr:to>
    <xdr:sp macro="" textlink="">
      <xdr:nvSpPr>
        <xdr:cNvPr id="717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190500</xdr:colOff>
      <xdr:row>47</xdr:row>
      <xdr:rowOff>0</xdr:rowOff>
    </xdr:to>
    <xdr:sp macro="" textlink="">
      <xdr:nvSpPr>
        <xdr:cNvPr id="819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43</xdr:col>
      <xdr:colOff>57150</xdr:colOff>
      <xdr:row>44</xdr:row>
      <xdr:rowOff>19050</xdr:rowOff>
    </xdr:to>
    <xdr:sp macro="" textlink="">
      <xdr:nvSpPr>
        <xdr:cNvPr id="922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43</xdr:col>
      <xdr:colOff>57150</xdr:colOff>
      <xdr:row>44</xdr:row>
      <xdr:rowOff>19050</xdr:rowOff>
    </xdr:to>
    <xdr:sp macro="" textlink="">
      <xdr:nvSpPr>
        <xdr:cNvPr id="921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R3&#20307;&#21046;&#23626;&#12369;/&#27096;&#24335;/3.&#26045;&#35373;&#20837;&#25152;&#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自己点検票（全事業所）"/>
      <sheetName val="(様式第2号)変更届出書"/>
      <sheetName val="添付書類一覧表 "/>
      <sheetName val="様式第5号　加算に係る届出書"/>
      <sheetName val="(別紙1-4)体制等状況一覧 (施設入所支援)"/>
      <sheetName val="(別紙2-2)平均利用者数"/>
      <sheetName val="(別紙2-2)平均利用者数 (記載例)"/>
      <sheetName val="（別紙4-4）従業者の勤務形態一覧表"/>
      <sheetName val="別紙4-4の記入例"/>
      <sheetName val="(別紙6)視覚障害者又は聴覚言語障害者の状況"/>
      <sheetName val="(別紙9-1)栄養士配置体制及び栄養マネジメント加算"/>
      <sheetName val="(別紙12-1)重度障害者支援加算(Ⅰ)に関する届出書"/>
      <sheetName val="(別紙12-2)重度障害者支援加算(Ⅱ)に係る届出書"/>
      <sheetName val="重度障害者支援体制加算"/>
      <sheetName val="重度障害者支援体制加算 (記入例)"/>
      <sheetName val="(別紙12-2)記入例"/>
      <sheetName val="(別紙13)地域生活移行個別支援特別加算"/>
    </sheetNames>
    <sheetDataSet>
      <sheetData sheetId="0" refreshError="1"/>
      <sheetData sheetId="1" refreshError="1"/>
      <sheetData sheetId="2" refreshError="1"/>
      <sheetData sheetId="3" refreshError="1"/>
      <sheetData sheetId="4"/>
      <sheetData sheetId="5" refreshError="1"/>
      <sheetData sheetId="6" refreshError="1"/>
      <sheetData sheetId="7">
        <row r="10">
          <cell r="CH10" t="str">
            <v>管理者</v>
          </cell>
        </row>
        <row r="11">
          <cell r="CH11" t="str">
            <v>サービス管理責任者</v>
          </cell>
        </row>
        <row r="12">
          <cell r="CH12" t="str">
            <v>医師</v>
          </cell>
        </row>
        <row r="13">
          <cell r="CH13" t="str">
            <v>看護職員</v>
          </cell>
        </row>
        <row r="14">
          <cell r="CH14" t="str">
            <v>理学療法士</v>
          </cell>
        </row>
        <row r="15">
          <cell r="CH15" t="str">
            <v>作業療法士</v>
          </cell>
        </row>
        <row r="16">
          <cell r="CH16" t="str">
            <v>生活支援員</v>
          </cell>
        </row>
        <row r="17">
          <cell r="CH17" t="str">
            <v>管理栄養士</v>
          </cell>
        </row>
        <row r="18">
          <cell r="CH18" t="str">
            <v>栄養士</v>
          </cell>
        </row>
        <row r="19">
          <cell r="CH19" t="str">
            <v>調理員</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hyperlink" Target="http://www.pref.yamaguchi.lg.jp/cms/a13200/bousai-manual/bousai-manual.html"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7.xml"/></Relationships>
</file>

<file path=xl/worksheets/_rels/sheet3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8.xml"/></Relationships>
</file>

<file path=xl/worksheets/_rels/sheet4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9.x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pageSetUpPr fitToPage="1"/>
  </sheetPr>
  <dimension ref="A1:AML49"/>
  <sheetViews>
    <sheetView tabSelected="1" zoomScaleNormal="100" workbookViewId="0"/>
  </sheetViews>
  <sheetFormatPr defaultRowHeight="13.5" x14ac:dyDescent="0.15"/>
  <cols>
    <col min="1" max="1" width="3.625" style="1" customWidth="1"/>
    <col min="2" max="2" width="11.375" style="1" customWidth="1"/>
    <col min="3" max="3" width="60.875" style="1" customWidth="1"/>
    <col min="4" max="4" width="5.625" style="1" customWidth="1"/>
    <col min="5" max="6" width="9.625" style="2" customWidth="1"/>
    <col min="7" max="7" width="9.625" style="1" customWidth="1"/>
    <col min="8" max="251" width="12.625" style="1" customWidth="1"/>
    <col min="252" max="1025" width="73.625" style="1" customWidth="1"/>
  </cols>
  <sheetData>
    <row r="1" spans="1:34" s="3" customFormat="1" ht="29.25" customHeight="1" x14ac:dyDescent="0.15">
      <c r="B1" s="3" t="s">
        <v>0</v>
      </c>
      <c r="C1" s="4"/>
      <c r="D1" s="5" t="s">
        <v>1</v>
      </c>
      <c r="E1" s="880"/>
      <c r="F1" s="880"/>
      <c r="G1" s="880"/>
      <c r="H1" s="6"/>
    </row>
    <row r="2" spans="1:34" s="3" customFormat="1" ht="23.25" customHeight="1" x14ac:dyDescent="0.15">
      <c r="B2" s="7"/>
      <c r="C2" s="7" t="s">
        <v>2</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s="8" customFormat="1" ht="30" customHeight="1" x14ac:dyDescent="0.15">
      <c r="B3" s="9"/>
      <c r="C3" s="10" t="s">
        <v>3</v>
      </c>
      <c r="D3" s="10"/>
      <c r="E3" s="10"/>
      <c r="F3" s="10"/>
      <c r="G3" s="10"/>
      <c r="H3" s="9"/>
      <c r="I3" s="7"/>
      <c r="J3" s="7"/>
      <c r="K3" s="7"/>
      <c r="L3" s="7"/>
      <c r="M3" s="7"/>
      <c r="N3" s="7"/>
      <c r="O3" s="7"/>
      <c r="P3" s="7"/>
      <c r="Q3" s="7"/>
      <c r="R3" s="7"/>
      <c r="S3" s="7"/>
      <c r="T3" s="7"/>
      <c r="U3" s="7"/>
      <c r="V3" s="7"/>
      <c r="W3" s="7"/>
      <c r="X3" s="7"/>
      <c r="Y3" s="7"/>
      <c r="Z3" s="7"/>
      <c r="AA3" s="7"/>
      <c r="AB3" s="7"/>
      <c r="AC3" s="7"/>
      <c r="AD3" s="7"/>
      <c r="AE3" s="7"/>
      <c r="AF3" s="7"/>
      <c r="AG3" s="7"/>
      <c r="AH3" s="7"/>
    </row>
    <row r="4" spans="1:34" s="8" customFormat="1" ht="30" customHeight="1" x14ac:dyDescent="0.15">
      <c r="A4" s="881" t="s">
        <v>4</v>
      </c>
      <c r="B4" s="881"/>
      <c r="C4" s="881" t="s">
        <v>5</v>
      </c>
      <c r="D4" s="881"/>
      <c r="E4" s="882" t="s">
        <v>6</v>
      </c>
      <c r="F4" s="882"/>
      <c r="G4" s="883" t="s">
        <v>7</v>
      </c>
      <c r="H4" s="11"/>
      <c r="I4" s="7"/>
      <c r="J4" s="7"/>
      <c r="K4" s="7"/>
      <c r="L4" s="7"/>
      <c r="M4" s="7"/>
      <c r="N4" s="7"/>
      <c r="O4" s="7"/>
      <c r="P4" s="7"/>
      <c r="Q4" s="7"/>
      <c r="R4" s="7"/>
      <c r="S4" s="7"/>
      <c r="T4" s="7"/>
      <c r="U4" s="7"/>
      <c r="V4" s="7"/>
      <c r="W4" s="7"/>
      <c r="X4" s="7"/>
      <c r="Y4" s="7"/>
      <c r="Z4" s="7"/>
      <c r="AA4" s="7"/>
      <c r="AB4" s="7"/>
      <c r="AC4" s="7"/>
      <c r="AD4" s="7"/>
      <c r="AE4" s="7"/>
      <c r="AF4" s="7"/>
      <c r="AG4" s="7"/>
      <c r="AH4" s="7"/>
    </row>
    <row r="5" spans="1:34" ht="30" customHeight="1" x14ac:dyDescent="0.15">
      <c r="A5" s="881"/>
      <c r="B5" s="881"/>
      <c r="C5" s="881"/>
      <c r="D5" s="881"/>
      <c r="E5" s="12" t="s">
        <v>8</v>
      </c>
      <c r="F5" s="12" t="s">
        <v>9</v>
      </c>
      <c r="G5" s="883"/>
    </row>
    <row r="6" spans="1:34" s="17" customFormat="1" ht="16.5" customHeight="1" x14ac:dyDescent="0.15">
      <c r="A6" s="13"/>
      <c r="B6" s="14"/>
      <c r="C6" s="875" t="s">
        <v>10</v>
      </c>
      <c r="D6" s="875"/>
      <c r="E6" s="15" t="s">
        <v>11</v>
      </c>
      <c r="F6" s="15" t="s">
        <v>11</v>
      </c>
      <c r="G6" s="16"/>
    </row>
    <row r="7" spans="1:34" s="17" customFormat="1" ht="16.5" customHeight="1" x14ac:dyDescent="0.15">
      <c r="A7" s="13"/>
      <c r="B7" s="18"/>
      <c r="C7" s="875" t="s">
        <v>12</v>
      </c>
      <c r="D7" s="875"/>
      <c r="E7" s="15" t="s">
        <v>11</v>
      </c>
      <c r="F7" s="15" t="s">
        <v>11</v>
      </c>
      <c r="G7" s="16"/>
    </row>
    <row r="8" spans="1:34" ht="17.100000000000001" customHeight="1" x14ac:dyDescent="0.15">
      <c r="A8" s="876" t="s">
        <v>13</v>
      </c>
      <c r="B8" s="1" t="s">
        <v>14</v>
      </c>
      <c r="C8" s="877" t="s">
        <v>13</v>
      </c>
      <c r="D8" s="877"/>
      <c r="E8" s="19" t="s">
        <v>11</v>
      </c>
      <c r="F8" s="19" t="s">
        <v>11</v>
      </c>
      <c r="G8" s="20"/>
    </row>
    <row r="9" spans="1:34" ht="17.100000000000001" customHeight="1" x14ac:dyDescent="0.15">
      <c r="A9" s="876"/>
      <c r="B9" s="21" t="s">
        <v>15</v>
      </c>
      <c r="C9" s="877" t="s">
        <v>16</v>
      </c>
      <c r="D9" s="877"/>
      <c r="E9" s="19" t="s">
        <v>11</v>
      </c>
      <c r="F9" s="19" t="s">
        <v>11</v>
      </c>
      <c r="G9" s="20"/>
    </row>
    <row r="10" spans="1:34" ht="17.100000000000001" customHeight="1" x14ac:dyDescent="0.15">
      <c r="A10" s="876"/>
      <c r="B10" s="21" t="s">
        <v>17</v>
      </c>
      <c r="C10" s="877" t="s">
        <v>18</v>
      </c>
      <c r="D10" s="877"/>
      <c r="E10" s="19" t="s">
        <v>11</v>
      </c>
      <c r="F10" s="19" t="s">
        <v>11</v>
      </c>
      <c r="G10" s="20"/>
    </row>
    <row r="11" spans="1:34" ht="17.100000000000001" customHeight="1" x14ac:dyDescent="0.15">
      <c r="A11" s="876"/>
      <c r="B11" s="21" t="s">
        <v>19</v>
      </c>
      <c r="C11" s="877" t="s">
        <v>20</v>
      </c>
      <c r="D11" s="877"/>
      <c r="E11" s="19" t="s">
        <v>21</v>
      </c>
      <c r="F11" s="19" t="s">
        <v>21</v>
      </c>
      <c r="G11" s="20"/>
    </row>
    <row r="12" spans="1:34" ht="17.100000000000001" customHeight="1" x14ac:dyDescent="0.15">
      <c r="A12" s="876"/>
      <c r="B12" s="21" t="s">
        <v>22</v>
      </c>
      <c r="C12" s="878" t="s">
        <v>23</v>
      </c>
      <c r="D12" s="878"/>
      <c r="E12" s="19" t="s">
        <v>21</v>
      </c>
      <c r="F12" s="19" t="s">
        <v>21</v>
      </c>
      <c r="G12" s="20"/>
    </row>
    <row r="13" spans="1:34" ht="17.100000000000001" customHeight="1" x14ac:dyDescent="0.15">
      <c r="A13" s="876"/>
      <c r="B13" s="21" t="s">
        <v>24</v>
      </c>
      <c r="C13" s="878" t="s">
        <v>25</v>
      </c>
      <c r="D13" s="878"/>
      <c r="E13" s="19" t="s">
        <v>21</v>
      </c>
      <c r="F13" s="19" t="s">
        <v>21</v>
      </c>
      <c r="G13" s="20"/>
    </row>
    <row r="14" spans="1:34" ht="17.100000000000001" customHeight="1" x14ac:dyDescent="0.15">
      <c r="A14" s="876"/>
      <c r="B14" s="21"/>
      <c r="C14" s="879" t="s">
        <v>26</v>
      </c>
      <c r="D14" s="879"/>
      <c r="E14" s="19" t="s">
        <v>11</v>
      </c>
      <c r="F14" s="19" t="s">
        <v>11</v>
      </c>
      <c r="G14" s="20"/>
    </row>
    <row r="15" spans="1:34" ht="17.100000000000001" customHeight="1" x14ac:dyDescent="0.15">
      <c r="A15" s="876"/>
      <c r="B15" s="21"/>
      <c r="C15" s="879" t="s">
        <v>27</v>
      </c>
      <c r="D15" s="879"/>
      <c r="E15" s="19" t="s">
        <v>11</v>
      </c>
      <c r="F15" s="19" t="s">
        <v>11</v>
      </c>
      <c r="G15" s="20"/>
    </row>
    <row r="16" spans="1:34" ht="17.100000000000001" customHeight="1" x14ac:dyDescent="0.15">
      <c r="A16" s="876"/>
      <c r="B16" s="21" t="s">
        <v>28</v>
      </c>
      <c r="C16" s="877" t="s">
        <v>29</v>
      </c>
      <c r="D16" s="877"/>
      <c r="E16" s="19" t="s">
        <v>11</v>
      </c>
      <c r="F16" s="19" t="s">
        <v>11</v>
      </c>
      <c r="G16" s="20"/>
    </row>
    <row r="17" spans="1:7" ht="17.100000000000001" customHeight="1" x14ac:dyDescent="0.15">
      <c r="A17" s="876"/>
      <c r="B17" s="21" t="s">
        <v>30</v>
      </c>
      <c r="C17" s="877" t="s">
        <v>31</v>
      </c>
      <c r="D17" s="877"/>
      <c r="E17" s="19" t="s">
        <v>11</v>
      </c>
      <c r="F17" s="19" t="s">
        <v>11</v>
      </c>
      <c r="G17" s="20"/>
    </row>
    <row r="18" spans="1:7" ht="17.100000000000001" customHeight="1" x14ac:dyDescent="0.15">
      <c r="A18" s="876"/>
      <c r="B18" s="21" t="s">
        <v>32</v>
      </c>
      <c r="C18" s="877" t="s">
        <v>33</v>
      </c>
      <c r="D18" s="877"/>
      <c r="E18" s="19" t="s">
        <v>11</v>
      </c>
      <c r="F18" s="19" t="s">
        <v>11</v>
      </c>
      <c r="G18" s="20"/>
    </row>
    <row r="19" spans="1:7" ht="17.100000000000001" customHeight="1" x14ac:dyDescent="0.15">
      <c r="A19" s="876"/>
      <c r="B19" s="21" t="s">
        <v>34</v>
      </c>
      <c r="C19" s="877" t="s">
        <v>35</v>
      </c>
      <c r="D19" s="877"/>
      <c r="E19" s="19" t="s">
        <v>11</v>
      </c>
      <c r="F19" s="19" t="s">
        <v>21</v>
      </c>
      <c r="G19" s="20"/>
    </row>
    <row r="20" spans="1:7" ht="17.100000000000001" customHeight="1" x14ac:dyDescent="0.15">
      <c r="A20" s="876"/>
      <c r="B20" s="21" t="s">
        <v>36</v>
      </c>
      <c r="C20" s="877" t="s">
        <v>37</v>
      </c>
      <c r="D20" s="877"/>
      <c r="E20" s="19" t="s">
        <v>21</v>
      </c>
      <c r="F20" s="19" t="s">
        <v>21</v>
      </c>
      <c r="G20" s="20"/>
    </row>
    <row r="21" spans="1:7" ht="17.100000000000001" customHeight="1" x14ac:dyDescent="0.15">
      <c r="A21" s="876"/>
      <c r="B21" s="21" t="s">
        <v>38</v>
      </c>
      <c r="C21" s="877" t="s">
        <v>39</v>
      </c>
      <c r="D21" s="877"/>
      <c r="E21" s="19" t="s">
        <v>11</v>
      </c>
      <c r="F21" s="19" t="s">
        <v>11</v>
      </c>
      <c r="G21" s="20"/>
    </row>
    <row r="22" spans="1:7" ht="17.100000000000001" customHeight="1" x14ac:dyDescent="0.15">
      <c r="A22" s="876"/>
      <c r="B22" s="21" t="s">
        <v>40</v>
      </c>
      <c r="C22" s="877" t="s">
        <v>41</v>
      </c>
      <c r="D22" s="877"/>
      <c r="E22" s="19" t="s">
        <v>21</v>
      </c>
      <c r="F22" s="19" t="s">
        <v>21</v>
      </c>
      <c r="G22" s="20"/>
    </row>
    <row r="23" spans="1:7" ht="20.25" customHeight="1" x14ac:dyDescent="0.15">
      <c r="A23" s="876"/>
      <c r="B23" s="21" t="s">
        <v>42</v>
      </c>
      <c r="C23" s="877" t="s">
        <v>43</v>
      </c>
      <c r="D23" s="877"/>
      <c r="E23" s="19" t="s">
        <v>11</v>
      </c>
      <c r="F23" s="19" t="s">
        <v>11</v>
      </c>
      <c r="G23" s="20"/>
    </row>
    <row r="24" spans="1:7" ht="17.100000000000001" customHeight="1" x14ac:dyDescent="0.15">
      <c r="A24" s="876"/>
      <c r="B24" s="21" t="s">
        <v>1122</v>
      </c>
      <c r="C24" s="843" t="s">
        <v>44</v>
      </c>
      <c r="D24" s="22"/>
      <c r="E24" s="19" t="s">
        <v>11</v>
      </c>
      <c r="F24" s="19" t="s">
        <v>11</v>
      </c>
      <c r="G24" s="20"/>
    </row>
    <row r="25" spans="1:7" ht="17.100000000000001" customHeight="1" x14ac:dyDescent="0.15">
      <c r="A25" s="876"/>
      <c r="B25" s="21" t="s">
        <v>1124</v>
      </c>
      <c r="C25" s="842" t="s">
        <v>45</v>
      </c>
      <c r="D25" s="22"/>
      <c r="E25" s="19" t="s">
        <v>11</v>
      </c>
      <c r="F25" s="19" t="s">
        <v>11</v>
      </c>
      <c r="G25" s="20"/>
    </row>
    <row r="26" spans="1:7" ht="17.100000000000001" customHeight="1" x14ac:dyDescent="0.15">
      <c r="A26" s="876"/>
      <c r="B26" s="23"/>
      <c r="C26" s="884" t="s">
        <v>46</v>
      </c>
      <c r="D26" s="884"/>
      <c r="E26" s="19" t="s">
        <v>11</v>
      </c>
      <c r="F26" s="19" t="s">
        <v>11</v>
      </c>
      <c r="G26" s="20"/>
    </row>
    <row r="27" spans="1:7" ht="17.100000000000001" customHeight="1" x14ac:dyDescent="0.15">
      <c r="A27" s="24"/>
      <c r="B27" s="23"/>
      <c r="C27" s="25" t="s">
        <v>47</v>
      </c>
      <c r="D27" s="26"/>
      <c r="E27" s="19" t="s">
        <v>11</v>
      </c>
      <c r="F27" s="19" t="s">
        <v>11</v>
      </c>
      <c r="G27" s="20"/>
    </row>
    <row r="28" spans="1:7" ht="17.100000000000001" customHeight="1" x14ac:dyDescent="0.15">
      <c r="A28" s="24"/>
      <c r="B28" s="23"/>
      <c r="C28" s="885" t="s">
        <v>1113</v>
      </c>
      <c r="D28" s="886"/>
      <c r="E28" s="19" t="s">
        <v>11</v>
      </c>
      <c r="F28" s="19" t="s">
        <v>11</v>
      </c>
      <c r="G28" s="20"/>
    </row>
    <row r="29" spans="1:7" ht="17.100000000000001" customHeight="1" x14ac:dyDescent="0.15">
      <c r="A29" s="24"/>
      <c r="B29" s="23"/>
      <c r="C29" s="25" t="s">
        <v>48</v>
      </c>
      <c r="D29" s="26"/>
      <c r="E29" s="27" t="s">
        <v>11</v>
      </c>
      <c r="F29" s="27" t="s">
        <v>11</v>
      </c>
      <c r="G29" s="20"/>
    </row>
    <row r="30" spans="1:7" ht="17.100000000000001" customHeight="1" x14ac:dyDescent="0.15">
      <c r="A30" s="24"/>
      <c r="B30" s="23"/>
      <c r="C30" s="28" t="s">
        <v>49</v>
      </c>
      <c r="D30" s="29"/>
      <c r="E30" s="27" t="s">
        <v>11</v>
      </c>
      <c r="F30" s="27" t="s">
        <v>11</v>
      </c>
      <c r="G30" s="30"/>
    </row>
    <row r="31" spans="1:7" ht="17.100000000000001" customHeight="1" x14ac:dyDescent="0.15">
      <c r="A31" s="24"/>
      <c r="B31" s="23" t="s">
        <v>50</v>
      </c>
      <c r="C31" s="28" t="s">
        <v>51</v>
      </c>
      <c r="D31" s="29"/>
      <c r="E31" s="27" t="s">
        <v>11</v>
      </c>
      <c r="F31" s="27" t="s">
        <v>11</v>
      </c>
      <c r="G31" s="30"/>
    </row>
    <row r="32" spans="1:7" ht="14.25" hidden="1" customHeight="1" x14ac:dyDescent="0.15">
      <c r="A32" s="889" t="s">
        <v>52</v>
      </c>
      <c r="B32" s="890"/>
      <c r="C32" s="890"/>
      <c r="D32" s="890"/>
      <c r="E32" s="890"/>
      <c r="F32" s="890"/>
      <c r="G32" s="890"/>
    </row>
    <row r="33" spans="1:1026" ht="17.100000000000001" customHeight="1" x14ac:dyDescent="0.15">
      <c r="A33" s="889"/>
      <c r="B33" s="31" t="s">
        <v>53</v>
      </c>
      <c r="C33" s="891" t="s">
        <v>52</v>
      </c>
      <c r="D33" s="891"/>
      <c r="E33" s="33" t="s">
        <v>11</v>
      </c>
      <c r="F33" s="33" t="s">
        <v>11</v>
      </c>
      <c r="G33" s="34"/>
    </row>
    <row r="34" spans="1:1026" ht="17.100000000000001" customHeight="1" x14ac:dyDescent="0.15">
      <c r="A34" s="889"/>
      <c r="B34" s="23" t="s">
        <v>54</v>
      </c>
      <c r="C34" s="874" t="s">
        <v>55</v>
      </c>
      <c r="D34" s="874"/>
      <c r="E34" s="19" t="s">
        <v>11</v>
      </c>
      <c r="F34" s="19" t="s">
        <v>11</v>
      </c>
      <c r="G34" s="20"/>
    </row>
    <row r="35" spans="1:1026" ht="17.100000000000001" customHeight="1" x14ac:dyDescent="0.15">
      <c r="A35" s="889"/>
      <c r="B35" s="23" t="s">
        <v>56</v>
      </c>
      <c r="C35" s="874" t="s">
        <v>57</v>
      </c>
      <c r="D35" s="874"/>
      <c r="E35" s="19" t="s">
        <v>21</v>
      </c>
      <c r="F35" s="19" t="s">
        <v>21</v>
      </c>
      <c r="G35" s="20"/>
    </row>
    <row r="36" spans="1:1026" ht="17.100000000000001" customHeight="1" x14ac:dyDescent="0.15">
      <c r="A36" s="889"/>
      <c r="B36" s="23" t="s">
        <v>58</v>
      </c>
      <c r="C36" s="874" t="s">
        <v>59</v>
      </c>
      <c r="D36" s="874"/>
      <c r="E36" s="19" t="s">
        <v>21</v>
      </c>
      <c r="F36" s="19" t="s">
        <v>21</v>
      </c>
      <c r="G36" s="20"/>
    </row>
    <row r="37" spans="1:1026" ht="17.100000000000001" customHeight="1" x14ac:dyDescent="0.15">
      <c r="A37" s="889"/>
      <c r="B37" s="23" t="s">
        <v>60</v>
      </c>
      <c r="C37" s="874" t="s">
        <v>61</v>
      </c>
      <c r="D37" s="874"/>
      <c r="E37" s="19" t="s">
        <v>11</v>
      </c>
      <c r="F37" s="19" t="s">
        <v>11</v>
      </c>
      <c r="G37" s="20"/>
    </row>
    <row r="38" spans="1:1026" ht="17.100000000000001" customHeight="1" x14ac:dyDescent="0.15">
      <c r="A38" s="889"/>
      <c r="B38" s="23" t="s">
        <v>62</v>
      </c>
      <c r="C38" s="874" t="s">
        <v>63</v>
      </c>
      <c r="D38" s="874"/>
      <c r="E38" s="18" t="s">
        <v>21</v>
      </c>
      <c r="F38" s="18" t="s">
        <v>21</v>
      </c>
      <c r="G38" s="20"/>
    </row>
    <row r="39" spans="1:1026" ht="17.100000000000001" customHeight="1" x14ac:dyDescent="0.15">
      <c r="A39" s="889"/>
      <c r="B39" s="23" t="s">
        <v>64</v>
      </c>
      <c r="C39" s="874" t="s">
        <v>65</v>
      </c>
      <c r="D39" s="874"/>
      <c r="E39" s="18" t="s">
        <v>21</v>
      </c>
      <c r="F39" s="18" t="s">
        <v>21</v>
      </c>
      <c r="G39" s="20"/>
    </row>
    <row r="40" spans="1:1026" ht="17.100000000000001" customHeight="1" x14ac:dyDescent="0.15">
      <c r="A40" s="889"/>
      <c r="B40" s="23" t="s">
        <v>66</v>
      </c>
      <c r="C40" s="888" t="s">
        <v>67</v>
      </c>
      <c r="D40" s="888"/>
      <c r="E40" s="18" t="s">
        <v>21</v>
      </c>
      <c r="F40" s="18" t="s">
        <v>21</v>
      </c>
      <c r="G40" s="20"/>
    </row>
    <row r="41" spans="1:1026" ht="17.100000000000001" customHeight="1" x14ac:dyDescent="0.15">
      <c r="A41" s="889"/>
      <c r="B41" s="23" t="s">
        <v>68</v>
      </c>
      <c r="C41" s="874" t="s">
        <v>69</v>
      </c>
      <c r="D41" s="874"/>
      <c r="E41" s="18" t="s">
        <v>21</v>
      </c>
      <c r="F41" s="18" t="s">
        <v>21</v>
      </c>
      <c r="G41" s="20"/>
    </row>
    <row r="42" spans="1:1026" ht="17.100000000000001" customHeight="1" x14ac:dyDescent="0.15">
      <c r="A42" s="889"/>
      <c r="B42" s="35" t="s">
        <v>70</v>
      </c>
      <c r="C42" s="874" t="s">
        <v>71</v>
      </c>
      <c r="D42" s="874"/>
      <c r="E42" s="18" t="s">
        <v>21</v>
      </c>
      <c r="F42" s="18" t="s">
        <v>21</v>
      </c>
      <c r="G42" s="20"/>
    </row>
    <row r="43" spans="1:1026" ht="17.100000000000001" customHeight="1" x14ac:dyDescent="0.15">
      <c r="A43" s="889"/>
      <c r="B43" s="35" t="s">
        <v>72</v>
      </c>
      <c r="C43" s="874" t="s">
        <v>73</v>
      </c>
      <c r="D43" s="874"/>
      <c r="E43" s="18" t="s">
        <v>21</v>
      </c>
      <c r="F43" s="18" t="s">
        <v>21</v>
      </c>
      <c r="G43" s="20"/>
    </row>
    <row r="44" spans="1:1026" ht="17.100000000000001" customHeight="1" x14ac:dyDescent="0.15">
      <c r="A44" s="889"/>
      <c r="B44" s="35" t="s">
        <v>74</v>
      </c>
      <c r="C44" s="874" t="s">
        <v>75</v>
      </c>
      <c r="D44" s="874"/>
      <c r="E44" s="18" t="s">
        <v>21</v>
      </c>
      <c r="F44" s="18" t="s">
        <v>21</v>
      </c>
      <c r="G44" s="20"/>
    </row>
    <row r="45" spans="1:1026" ht="17.100000000000001" customHeight="1" x14ac:dyDescent="0.15">
      <c r="A45" s="889"/>
      <c r="B45" s="35" t="s">
        <v>76</v>
      </c>
      <c r="C45" s="874" t="s">
        <v>77</v>
      </c>
      <c r="D45" s="874"/>
      <c r="E45" s="18" t="s">
        <v>21</v>
      </c>
      <c r="F45" s="18" t="s">
        <v>21</v>
      </c>
      <c r="G45" s="20"/>
    </row>
    <row r="46" spans="1:1026" ht="17.100000000000001" customHeight="1" x14ac:dyDescent="0.15">
      <c r="A46" s="889"/>
      <c r="B46" s="35" t="s">
        <v>78</v>
      </c>
      <c r="C46" s="887" t="s">
        <v>79</v>
      </c>
      <c r="D46" s="887"/>
      <c r="E46" s="18" t="s">
        <v>21</v>
      </c>
      <c r="F46" s="18" t="s">
        <v>21</v>
      </c>
      <c r="G46" s="20"/>
    </row>
    <row r="47" spans="1:1026" ht="17.100000000000001" customHeight="1" x14ac:dyDescent="0.15">
      <c r="A47" s="889"/>
      <c r="B47" s="35" t="s">
        <v>80</v>
      </c>
      <c r="C47" s="888" t="s">
        <v>81</v>
      </c>
      <c r="D47" s="888"/>
      <c r="E47" s="18" t="s">
        <v>21</v>
      </c>
      <c r="F47" s="18" t="s">
        <v>21</v>
      </c>
      <c r="G47" s="20"/>
    </row>
    <row r="48" spans="1:1026" s="840" customFormat="1" ht="17.100000000000001" customHeight="1" x14ac:dyDescent="0.15">
      <c r="A48" s="889"/>
      <c r="B48" s="35" t="s">
        <v>1125</v>
      </c>
      <c r="C48" s="874" t="s">
        <v>1126</v>
      </c>
      <c r="D48" s="874"/>
      <c r="E48" s="19" t="s">
        <v>21</v>
      </c>
      <c r="F48" s="19" t="s">
        <v>1135</v>
      </c>
      <c r="G48" s="20"/>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c r="FG48" s="17"/>
      <c r="FH48" s="17"/>
      <c r="FI48" s="17"/>
      <c r="FJ48" s="17"/>
      <c r="FK48" s="17"/>
      <c r="FL48" s="17"/>
      <c r="FM48" s="17"/>
      <c r="FN48" s="17"/>
      <c r="FO48" s="17"/>
      <c r="FP48" s="17"/>
      <c r="FQ48" s="17"/>
      <c r="FR48" s="17"/>
      <c r="FS48" s="17"/>
      <c r="FT48" s="17"/>
      <c r="FU48" s="17"/>
      <c r="FV48" s="17"/>
      <c r="FW48" s="17"/>
      <c r="FX48" s="17"/>
      <c r="FY48" s="17"/>
      <c r="FZ48" s="17"/>
      <c r="GA48" s="17"/>
      <c r="GB48" s="17"/>
      <c r="GC48" s="17"/>
      <c r="GD48" s="17"/>
      <c r="GE48" s="17"/>
      <c r="GF48" s="17"/>
      <c r="GG48" s="17"/>
      <c r="GH48" s="17"/>
      <c r="GI48" s="17"/>
      <c r="GJ48" s="17"/>
      <c r="GK48" s="17"/>
      <c r="GL48" s="17"/>
      <c r="GM48" s="17"/>
      <c r="GN48" s="17"/>
      <c r="GO48" s="17"/>
      <c r="GP48" s="17"/>
      <c r="GQ48" s="17"/>
      <c r="GR48" s="17"/>
      <c r="GS48" s="17"/>
      <c r="GT48" s="17"/>
      <c r="GU48" s="17"/>
      <c r="GV48" s="17"/>
      <c r="GW48" s="17"/>
      <c r="GX48" s="17"/>
      <c r="GY48" s="17"/>
      <c r="GZ48" s="17"/>
      <c r="HA48" s="17"/>
      <c r="HB48" s="17"/>
      <c r="HC48" s="17"/>
      <c r="HD48" s="17"/>
      <c r="HE48" s="17"/>
      <c r="HF48" s="17"/>
      <c r="HG48" s="17"/>
      <c r="HH48" s="17"/>
      <c r="HI48" s="17"/>
      <c r="HJ48" s="17"/>
      <c r="HK48" s="17"/>
      <c r="HL48" s="17"/>
      <c r="HM48" s="17"/>
      <c r="HN48" s="17"/>
      <c r="HO48" s="17"/>
      <c r="HP48" s="17"/>
      <c r="HQ48" s="17"/>
      <c r="HR48" s="17"/>
      <c r="HS48" s="17"/>
      <c r="HT48" s="17"/>
      <c r="HU48" s="17"/>
      <c r="HV48" s="17"/>
      <c r="HW48" s="17"/>
      <c r="HX48" s="17"/>
      <c r="HY48" s="17"/>
      <c r="HZ48" s="17"/>
      <c r="IA48" s="17"/>
      <c r="IB48" s="17"/>
      <c r="IC48" s="17"/>
      <c r="ID48" s="17"/>
      <c r="IE48" s="17"/>
      <c r="IF48" s="17"/>
      <c r="IG48" s="17"/>
      <c r="IH48" s="17"/>
      <c r="II48" s="17"/>
      <c r="IJ48" s="17"/>
      <c r="IK48" s="17"/>
      <c r="IL48" s="17"/>
      <c r="IM48" s="17"/>
      <c r="IN48" s="17"/>
      <c r="IO48" s="17"/>
      <c r="IP48" s="17"/>
      <c r="IQ48" s="17"/>
      <c r="IR48" s="17"/>
      <c r="IS48" s="17"/>
      <c r="IT48" s="17"/>
      <c r="IU48" s="17"/>
      <c r="IV48" s="17"/>
      <c r="IW48" s="17"/>
      <c r="IX48" s="17"/>
      <c r="IY48" s="17"/>
      <c r="IZ48" s="17"/>
      <c r="JA48" s="17"/>
      <c r="JB48" s="17"/>
      <c r="JC48" s="17"/>
      <c r="JD48" s="17"/>
      <c r="JE48" s="17"/>
      <c r="JF48" s="17"/>
      <c r="JG48" s="17"/>
      <c r="JH48" s="17"/>
      <c r="JI48" s="17"/>
      <c r="JJ48" s="17"/>
      <c r="JK48" s="17"/>
      <c r="JL48" s="17"/>
      <c r="JM48" s="17"/>
      <c r="JN48" s="17"/>
      <c r="JO48" s="17"/>
      <c r="JP48" s="17"/>
      <c r="JQ48" s="17"/>
      <c r="JR48" s="17"/>
      <c r="JS48" s="17"/>
      <c r="JT48" s="17"/>
      <c r="JU48" s="17"/>
      <c r="JV48" s="17"/>
      <c r="JW48" s="17"/>
      <c r="JX48" s="17"/>
      <c r="JY48" s="17"/>
      <c r="JZ48" s="17"/>
      <c r="KA48" s="17"/>
      <c r="KB48" s="17"/>
      <c r="KC48" s="17"/>
      <c r="KD48" s="17"/>
      <c r="KE48" s="17"/>
      <c r="KF48" s="17"/>
      <c r="KG48" s="17"/>
      <c r="KH48" s="17"/>
      <c r="KI48" s="17"/>
      <c r="KJ48" s="17"/>
      <c r="KK48" s="17"/>
      <c r="KL48" s="17"/>
      <c r="KM48" s="17"/>
      <c r="KN48" s="17"/>
      <c r="KO48" s="17"/>
      <c r="KP48" s="17"/>
      <c r="KQ48" s="17"/>
      <c r="KR48" s="17"/>
      <c r="KS48" s="17"/>
      <c r="KT48" s="17"/>
      <c r="KU48" s="17"/>
      <c r="KV48" s="17"/>
      <c r="KW48" s="17"/>
      <c r="KX48" s="17"/>
      <c r="KY48" s="17"/>
      <c r="KZ48" s="17"/>
      <c r="LA48" s="17"/>
      <c r="LB48" s="17"/>
      <c r="LC48" s="17"/>
      <c r="LD48" s="17"/>
      <c r="LE48" s="17"/>
      <c r="LF48" s="17"/>
      <c r="LG48" s="17"/>
      <c r="LH48" s="17"/>
      <c r="LI48" s="17"/>
      <c r="LJ48" s="17"/>
      <c r="LK48" s="17"/>
      <c r="LL48" s="17"/>
      <c r="LM48" s="17"/>
      <c r="LN48" s="17"/>
      <c r="LO48" s="17"/>
      <c r="LP48" s="17"/>
      <c r="LQ48" s="17"/>
      <c r="LR48" s="17"/>
      <c r="LS48" s="17"/>
      <c r="LT48" s="17"/>
      <c r="LU48" s="17"/>
      <c r="LV48" s="17"/>
      <c r="LW48" s="17"/>
      <c r="LX48" s="17"/>
      <c r="LY48" s="17"/>
      <c r="LZ48" s="17"/>
      <c r="MA48" s="17"/>
      <c r="MB48" s="17"/>
      <c r="MC48" s="17"/>
      <c r="MD48" s="17"/>
      <c r="ME48" s="17"/>
      <c r="MF48" s="17"/>
      <c r="MG48" s="17"/>
      <c r="MH48" s="17"/>
      <c r="MI48" s="17"/>
      <c r="MJ48" s="17"/>
      <c r="MK48" s="17"/>
      <c r="ML48" s="17"/>
      <c r="MM48" s="17"/>
      <c r="MN48" s="17"/>
      <c r="MO48" s="17"/>
      <c r="MP48" s="17"/>
      <c r="MQ48" s="17"/>
      <c r="MR48" s="17"/>
      <c r="MS48" s="17"/>
      <c r="MT48" s="17"/>
      <c r="MU48" s="17"/>
      <c r="MV48" s="17"/>
      <c r="MW48" s="17"/>
      <c r="MX48" s="17"/>
      <c r="MY48" s="17"/>
      <c r="MZ48" s="17"/>
      <c r="NA48" s="17"/>
      <c r="NB48" s="17"/>
      <c r="NC48" s="17"/>
      <c r="ND48" s="17"/>
      <c r="NE48" s="17"/>
      <c r="NF48" s="17"/>
      <c r="NG48" s="17"/>
      <c r="NH48" s="17"/>
      <c r="NI48" s="17"/>
      <c r="NJ48" s="17"/>
      <c r="NK48" s="17"/>
      <c r="NL48" s="17"/>
      <c r="NM48" s="17"/>
      <c r="NN48" s="17"/>
      <c r="NO48" s="17"/>
      <c r="NP48" s="17"/>
      <c r="NQ48" s="17"/>
      <c r="NR48" s="17"/>
      <c r="NS48" s="17"/>
      <c r="NT48" s="17"/>
      <c r="NU48" s="17"/>
      <c r="NV48" s="17"/>
      <c r="NW48" s="17"/>
      <c r="NX48" s="17"/>
      <c r="NY48" s="17"/>
      <c r="NZ48" s="17"/>
      <c r="OA48" s="17"/>
      <c r="OB48" s="17"/>
      <c r="OC48" s="17"/>
      <c r="OD48" s="17"/>
      <c r="OE48" s="17"/>
      <c r="OF48" s="17"/>
      <c r="OG48" s="17"/>
      <c r="OH48" s="17"/>
      <c r="OI48" s="17"/>
      <c r="OJ48" s="17"/>
      <c r="OK48" s="17"/>
      <c r="OL48" s="17"/>
      <c r="OM48" s="17"/>
      <c r="ON48" s="17"/>
      <c r="OO48" s="17"/>
      <c r="OP48" s="17"/>
      <c r="OQ48" s="17"/>
      <c r="OR48" s="17"/>
      <c r="OS48" s="17"/>
      <c r="OT48" s="17"/>
      <c r="OU48" s="17"/>
      <c r="OV48" s="17"/>
      <c r="OW48" s="17"/>
      <c r="OX48" s="17"/>
      <c r="OY48" s="17"/>
      <c r="OZ48" s="17"/>
      <c r="PA48" s="17"/>
      <c r="PB48" s="17"/>
      <c r="PC48" s="17"/>
      <c r="PD48" s="17"/>
      <c r="PE48" s="17"/>
      <c r="PF48" s="17"/>
      <c r="PG48" s="17"/>
      <c r="PH48" s="17"/>
      <c r="PI48" s="17"/>
      <c r="PJ48" s="17"/>
      <c r="PK48" s="17"/>
      <c r="PL48" s="17"/>
      <c r="PM48" s="17"/>
      <c r="PN48" s="17"/>
      <c r="PO48" s="17"/>
      <c r="PP48" s="17"/>
      <c r="PQ48" s="17"/>
      <c r="PR48" s="17"/>
      <c r="PS48" s="17"/>
      <c r="PT48" s="17"/>
      <c r="PU48" s="17"/>
      <c r="PV48" s="17"/>
      <c r="PW48" s="17"/>
      <c r="PX48" s="17"/>
      <c r="PY48" s="17"/>
      <c r="PZ48" s="17"/>
      <c r="QA48" s="17"/>
      <c r="QB48" s="17"/>
      <c r="QC48" s="17"/>
      <c r="QD48" s="17"/>
      <c r="QE48" s="17"/>
      <c r="QF48" s="17"/>
      <c r="QG48" s="17"/>
      <c r="QH48" s="17"/>
      <c r="QI48" s="17"/>
      <c r="QJ48" s="17"/>
      <c r="QK48" s="17"/>
      <c r="QL48" s="17"/>
      <c r="QM48" s="17"/>
      <c r="QN48" s="17"/>
      <c r="QO48" s="17"/>
      <c r="QP48" s="17"/>
      <c r="QQ48" s="17"/>
      <c r="QR48" s="17"/>
      <c r="QS48" s="17"/>
      <c r="QT48" s="17"/>
      <c r="QU48" s="17"/>
      <c r="QV48" s="17"/>
      <c r="QW48" s="17"/>
      <c r="QX48" s="17"/>
      <c r="QY48" s="17"/>
      <c r="QZ48" s="17"/>
      <c r="RA48" s="17"/>
      <c r="RB48" s="17"/>
      <c r="RC48" s="17"/>
      <c r="RD48" s="17"/>
      <c r="RE48" s="17"/>
      <c r="RF48" s="17"/>
      <c r="RG48" s="17"/>
      <c r="RH48" s="17"/>
      <c r="RI48" s="17"/>
      <c r="RJ48" s="17"/>
      <c r="RK48" s="17"/>
      <c r="RL48" s="17"/>
      <c r="RM48" s="17"/>
      <c r="RN48" s="17"/>
      <c r="RO48" s="17"/>
      <c r="RP48" s="17"/>
      <c r="RQ48" s="17"/>
      <c r="RR48" s="17"/>
      <c r="RS48" s="17"/>
      <c r="RT48" s="17"/>
      <c r="RU48" s="17"/>
      <c r="RV48" s="17"/>
      <c r="RW48" s="17"/>
      <c r="RX48" s="17"/>
      <c r="RY48" s="17"/>
      <c r="RZ48" s="17"/>
      <c r="SA48" s="17"/>
      <c r="SB48" s="17"/>
      <c r="SC48" s="17"/>
      <c r="SD48" s="17"/>
      <c r="SE48" s="17"/>
      <c r="SF48" s="17"/>
      <c r="SG48" s="17"/>
      <c r="SH48" s="17"/>
      <c r="SI48" s="17"/>
      <c r="SJ48" s="17"/>
      <c r="SK48" s="17"/>
      <c r="SL48" s="17"/>
      <c r="SM48" s="17"/>
      <c r="SN48" s="17"/>
      <c r="SO48" s="17"/>
      <c r="SP48" s="17"/>
      <c r="SQ48" s="17"/>
      <c r="SR48" s="17"/>
      <c r="SS48" s="17"/>
      <c r="ST48" s="17"/>
      <c r="SU48" s="17"/>
      <c r="SV48" s="17"/>
      <c r="SW48" s="17"/>
      <c r="SX48" s="17"/>
      <c r="SY48" s="17"/>
      <c r="SZ48" s="17"/>
      <c r="TA48" s="17"/>
      <c r="TB48" s="17"/>
      <c r="TC48" s="17"/>
      <c r="TD48" s="17"/>
      <c r="TE48" s="17"/>
      <c r="TF48" s="17"/>
      <c r="TG48" s="17"/>
      <c r="TH48" s="17"/>
      <c r="TI48" s="17"/>
      <c r="TJ48" s="17"/>
      <c r="TK48" s="17"/>
      <c r="TL48" s="17"/>
      <c r="TM48" s="17"/>
      <c r="TN48" s="17"/>
      <c r="TO48" s="17"/>
      <c r="TP48" s="17"/>
      <c r="TQ48" s="17"/>
      <c r="TR48" s="17"/>
      <c r="TS48" s="17"/>
      <c r="TT48" s="17"/>
      <c r="TU48" s="17"/>
      <c r="TV48" s="17"/>
      <c r="TW48" s="17"/>
      <c r="TX48" s="17"/>
      <c r="TY48" s="17"/>
      <c r="TZ48" s="17"/>
      <c r="UA48" s="17"/>
      <c r="UB48" s="17"/>
      <c r="UC48" s="17"/>
      <c r="UD48" s="17"/>
      <c r="UE48" s="17"/>
      <c r="UF48" s="17"/>
      <c r="UG48" s="17"/>
      <c r="UH48" s="17"/>
      <c r="UI48" s="17"/>
      <c r="UJ48" s="17"/>
      <c r="UK48" s="17"/>
      <c r="UL48" s="17"/>
      <c r="UM48" s="17"/>
      <c r="UN48" s="17"/>
      <c r="UO48" s="17"/>
      <c r="UP48" s="17"/>
      <c r="UQ48" s="17"/>
      <c r="UR48" s="17"/>
      <c r="US48" s="17"/>
      <c r="UT48" s="17"/>
      <c r="UU48" s="17"/>
      <c r="UV48" s="17"/>
      <c r="UW48" s="17"/>
      <c r="UX48" s="17"/>
      <c r="UY48" s="17"/>
      <c r="UZ48" s="17"/>
      <c r="VA48" s="17"/>
      <c r="VB48" s="17"/>
      <c r="VC48" s="17"/>
      <c r="VD48" s="17"/>
      <c r="VE48" s="17"/>
      <c r="VF48" s="17"/>
      <c r="VG48" s="17"/>
      <c r="VH48" s="17"/>
      <c r="VI48" s="17"/>
      <c r="VJ48" s="17"/>
      <c r="VK48" s="17"/>
      <c r="VL48" s="17"/>
      <c r="VM48" s="17"/>
      <c r="VN48" s="17"/>
      <c r="VO48" s="17"/>
      <c r="VP48" s="17"/>
      <c r="VQ48" s="17"/>
      <c r="VR48" s="17"/>
      <c r="VS48" s="17"/>
      <c r="VT48" s="17"/>
      <c r="VU48" s="17"/>
      <c r="VV48" s="17"/>
      <c r="VW48" s="17"/>
      <c r="VX48" s="17"/>
      <c r="VY48" s="17"/>
      <c r="VZ48" s="17"/>
      <c r="WA48" s="17"/>
      <c r="WB48" s="17"/>
      <c r="WC48" s="17"/>
      <c r="WD48" s="17"/>
      <c r="WE48" s="17"/>
      <c r="WF48" s="17"/>
      <c r="WG48" s="17"/>
      <c r="WH48" s="17"/>
      <c r="WI48" s="17"/>
      <c r="WJ48" s="17"/>
      <c r="WK48" s="17"/>
      <c r="WL48" s="17"/>
      <c r="WM48" s="17"/>
      <c r="WN48" s="17"/>
      <c r="WO48" s="17"/>
      <c r="WP48" s="17"/>
      <c r="WQ48" s="17"/>
      <c r="WR48" s="17"/>
      <c r="WS48" s="17"/>
      <c r="WT48" s="17"/>
      <c r="WU48" s="17"/>
      <c r="WV48" s="17"/>
      <c r="WW48" s="17"/>
      <c r="WX48" s="17"/>
      <c r="WY48" s="17"/>
      <c r="WZ48" s="17"/>
      <c r="XA48" s="17"/>
      <c r="XB48" s="17"/>
      <c r="XC48" s="17"/>
      <c r="XD48" s="17"/>
      <c r="XE48" s="17"/>
      <c r="XF48" s="17"/>
      <c r="XG48" s="17"/>
      <c r="XH48" s="17"/>
      <c r="XI48" s="17"/>
      <c r="XJ48" s="17"/>
      <c r="XK48" s="17"/>
      <c r="XL48" s="17"/>
      <c r="XM48" s="17"/>
      <c r="XN48" s="17"/>
      <c r="XO48" s="17"/>
      <c r="XP48" s="17"/>
      <c r="XQ48" s="17"/>
      <c r="XR48" s="17"/>
      <c r="XS48" s="17"/>
      <c r="XT48" s="17"/>
      <c r="XU48" s="17"/>
      <c r="XV48" s="17"/>
      <c r="XW48" s="17"/>
      <c r="XX48" s="17"/>
      <c r="XY48" s="17"/>
      <c r="XZ48" s="17"/>
      <c r="YA48" s="17"/>
      <c r="YB48" s="17"/>
      <c r="YC48" s="17"/>
      <c r="YD48" s="17"/>
      <c r="YE48" s="17"/>
      <c r="YF48" s="17"/>
      <c r="YG48" s="17"/>
      <c r="YH48" s="17"/>
      <c r="YI48" s="17"/>
      <c r="YJ48" s="17"/>
      <c r="YK48" s="17"/>
      <c r="YL48" s="17"/>
      <c r="YM48" s="17"/>
      <c r="YN48" s="17"/>
      <c r="YO48" s="17"/>
      <c r="YP48" s="17"/>
      <c r="YQ48" s="17"/>
      <c r="YR48" s="17"/>
      <c r="YS48" s="17"/>
      <c r="YT48" s="17"/>
      <c r="YU48" s="17"/>
      <c r="YV48" s="17"/>
      <c r="YW48" s="17"/>
      <c r="YX48" s="17"/>
      <c r="YY48" s="17"/>
      <c r="YZ48" s="17"/>
      <c r="ZA48" s="17"/>
      <c r="ZB48" s="17"/>
      <c r="ZC48" s="17"/>
      <c r="ZD48" s="17"/>
      <c r="ZE48" s="17"/>
      <c r="ZF48" s="17"/>
      <c r="ZG48" s="17"/>
      <c r="ZH48" s="17"/>
      <c r="ZI48" s="17"/>
      <c r="ZJ48" s="17"/>
      <c r="ZK48" s="17"/>
      <c r="ZL48" s="17"/>
      <c r="ZM48" s="17"/>
      <c r="ZN48" s="17"/>
      <c r="ZO48" s="17"/>
      <c r="ZP48" s="17"/>
      <c r="ZQ48" s="17"/>
      <c r="ZR48" s="17"/>
      <c r="ZS48" s="17"/>
      <c r="ZT48" s="17"/>
      <c r="ZU48" s="17"/>
      <c r="ZV48" s="17"/>
      <c r="ZW48" s="17"/>
      <c r="ZX48" s="17"/>
      <c r="ZY48" s="17"/>
      <c r="ZZ48" s="17"/>
      <c r="AAA48" s="17"/>
      <c r="AAB48" s="17"/>
      <c r="AAC48" s="17"/>
      <c r="AAD48" s="17"/>
      <c r="AAE48" s="17"/>
      <c r="AAF48" s="17"/>
      <c r="AAG48" s="17"/>
      <c r="AAH48" s="17"/>
      <c r="AAI48" s="17"/>
      <c r="AAJ48" s="17"/>
      <c r="AAK48" s="17"/>
      <c r="AAL48" s="17"/>
      <c r="AAM48" s="17"/>
      <c r="AAN48" s="17"/>
      <c r="AAO48" s="17"/>
      <c r="AAP48" s="17"/>
      <c r="AAQ48" s="17"/>
      <c r="AAR48" s="17"/>
      <c r="AAS48" s="17"/>
      <c r="AAT48" s="17"/>
      <c r="AAU48" s="17"/>
      <c r="AAV48" s="17"/>
      <c r="AAW48" s="17"/>
      <c r="AAX48" s="17"/>
      <c r="AAY48" s="17"/>
      <c r="AAZ48" s="17"/>
      <c r="ABA48" s="17"/>
      <c r="ABB48" s="17"/>
      <c r="ABC48" s="17"/>
      <c r="ABD48" s="17"/>
      <c r="ABE48" s="17"/>
      <c r="ABF48" s="17"/>
      <c r="ABG48" s="17"/>
      <c r="ABH48" s="17"/>
      <c r="ABI48" s="17"/>
      <c r="ABJ48" s="17"/>
      <c r="ABK48" s="17"/>
      <c r="ABL48" s="17"/>
      <c r="ABM48" s="17"/>
      <c r="ABN48" s="17"/>
      <c r="ABO48" s="17"/>
      <c r="ABP48" s="17"/>
      <c r="ABQ48" s="17"/>
      <c r="ABR48" s="17"/>
      <c r="ABS48" s="17"/>
      <c r="ABT48" s="17"/>
      <c r="ABU48" s="17"/>
      <c r="ABV48" s="17"/>
      <c r="ABW48" s="17"/>
      <c r="ABX48" s="17"/>
      <c r="ABY48" s="17"/>
      <c r="ABZ48" s="17"/>
      <c r="ACA48" s="17"/>
      <c r="ACB48" s="17"/>
      <c r="ACC48" s="17"/>
      <c r="ACD48" s="17"/>
      <c r="ACE48" s="17"/>
      <c r="ACF48" s="17"/>
      <c r="ACG48" s="17"/>
      <c r="ACH48" s="17"/>
      <c r="ACI48" s="17"/>
      <c r="ACJ48" s="17"/>
      <c r="ACK48" s="17"/>
      <c r="ACL48" s="17"/>
      <c r="ACM48" s="17"/>
      <c r="ACN48" s="17"/>
      <c r="ACO48" s="17"/>
      <c r="ACP48" s="17"/>
      <c r="ACQ48" s="17"/>
      <c r="ACR48" s="17"/>
      <c r="ACS48" s="17"/>
      <c r="ACT48" s="17"/>
      <c r="ACU48" s="17"/>
      <c r="ACV48" s="17"/>
      <c r="ACW48" s="17"/>
      <c r="ACX48" s="17"/>
      <c r="ACY48" s="17"/>
      <c r="ACZ48" s="17"/>
      <c r="ADA48" s="17"/>
      <c r="ADB48" s="17"/>
      <c r="ADC48" s="17"/>
      <c r="ADD48" s="17"/>
      <c r="ADE48" s="17"/>
      <c r="ADF48" s="17"/>
      <c r="ADG48" s="17"/>
      <c r="ADH48" s="17"/>
      <c r="ADI48" s="17"/>
      <c r="ADJ48" s="17"/>
      <c r="ADK48" s="17"/>
      <c r="ADL48" s="17"/>
      <c r="ADM48" s="17"/>
      <c r="ADN48" s="17"/>
      <c r="ADO48" s="17"/>
      <c r="ADP48" s="17"/>
      <c r="ADQ48" s="17"/>
      <c r="ADR48" s="17"/>
      <c r="ADS48" s="17"/>
      <c r="ADT48" s="17"/>
      <c r="ADU48" s="17"/>
      <c r="ADV48" s="17"/>
      <c r="ADW48" s="17"/>
      <c r="ADX48" s="17"/>
      <c r="ADY48" s="17"/>
      <c r="ADZ48" s="17"/>
      <c r="AEA48" s="17"/>
      <c r="AEB48" s="17"/>
      <c r="AEC48" s="17"/>
      <c r="AED48" s="17"/>
      <c r="AEE48" s="17"/>
      <c r="AEF48" s="17"/>
      <c r="AEG48" s="17"/>
      <c r="AEH48" s="17"/>
      <c r="AEI48" s="17"/>
      <c r="AEJ48" s="17"/>
      <c r="AEK48" s="17"/>
      <c r="AEL48" s="17"/>
      <c r="AEM48" s="17"/>
      <c r="AEN48" s="17"/>
      <c r="AEO48" s="17"/>
      <c r="AEP48" s="17"/>
      <c r="AEQ48" s="17"/>
      <c r="AER48" s="17"/>
      <c r="AES48" s="17"/>
      <c r="AET48" s="17"/>
      <c r="AEU48" s="17"/>
      <c r="AEV48" s="17"/>
      <c r="AEW48" s="17"/>
      <c r="AEX48" s="17"/>
      <c r="AEY48" s="17"/>
      <c r="AEZ48" s="17"/>
      <c r="AFA48" s="17"/>
      <c r="AFB48" s="17"/>
      <c r="AFC48" s="17"/>
      <c r="AFD48" s="17"/>
      <c r="AFE48" s="17"/>
      <c r="AFF48" s="17"/>
      <c r="AFG48" s="17"/>
      <c r="AFH48" s="17"/>
      <c r="AFI48" s="17"/>
      <c r="AFJ48" s="17"/>
      <c r="AFK48" s="17"/>
      <c r="AFL48" s="17"/>
      <c r="AFM48" s="17"/>
      <c r="AFN48" s="17"/>
      <c r="AFO48" s="17"/>
      <c r="AFP48" s="17"/>
      <c r="AFQ48" s="17"/>
      <c r="AFR48" s="17"/>
      <c r="AFS48" s="17"/>
      <c r="AFT48" s="17"/>
      <c r="AFU48" s="17"/>
      <c r="AFV48" s="17"/>
      <c r="AFW48" s="17"/>
      <c r="AFX48" s="17"/>
      <c r="AFY48" s="17"/>
      <c r="AFZ48" s="17"/>
      <c r="AGA48" s="17"/>
      <c r="AGB48" s="17"/>
      <c r="AGC48" s="17"/>
      <c r="AGD48" s="17"/>
      <c r="AGE48" s="17"/>
      <c r="AGF48" s="17"/>
      <c r="AGG48" s="17"/>
      <c r="AGH48" s="17"/>
      <c r="AGI48" s="17"/>
      <c r="AGJ48" s="17"/>
      <c r="AGK48" s="17"/>
      <c r="AGL48" s="17"/>
      <c r="AGM48" s="17"/>
      <c r="AGN48" s="17"/>
      <c r="AGO48" s="17"/>
      <c r="AGP48" s="17"/>
      <c r="AGQ48" s="17"/>
      <c r="AGR48" s="17"/>
      <c r="AGS48" s="17"/>
      <c r="AGT48" s="17"/>
      <c r="AGU48" s="17"/>
      <c r="AGV48" s="17"/>
      <c r="AGW48" s="17"/>
      <c r="AGX48" s="17"/>
      <c r="AGY48" s="17"/>
      <c r="AGZ48" s="17"/>
      <c r="AHA48" s="17"/>
      <c r="AHB48" s="17"/>
      <c r="AHC48" s="17"/>
      <c r="AHD48" s="17"/>
      <c r="AHE48" s="17"/>
      <c r="AHF48" s="17"/>
      <c r="AHG48" s="17"/>
      <c r="AHH48" s="17"/>
      <c r="AHI48" s="17"/>
      <c r="AHJ48" s="17"/>
      <c r="AHK48" s="17"/>
      <c r="AHL48" s="17"/>
      <c r="AHM48" s="17"/>
      <c r="AHN48" s="17"/>
      <c r="AHO48" s="17"/>
      <c r="AHP48" s="17"/>
      <c r="AHQ48" s="17"/>
      <c r="AHR48" s="17"/>
      <c r="AHS48" s="17"/>
      <c r="AHT48" s="17"/>
      <c r="AHU48" s="17"/>
      <c r="AHV48" s="17"/>
      <c r="AHW48" s="17"/>
      <c r="AHX48" s="17"/>
      <c r="AHY48" s="17"/>
      <c r="AHZ48" s="17"/>
      <c r="AIA48" s="17"/>
      <c r="AIB48" s="17"/>
      <c r="AIC48" s="17"/>
      <c r="AID48" s="17"/>
      <c r="AIE48" s="17"/>
      <c r="AIF48" s="17"/>
      <c r="AIG48" s="17"/>
      <c r="AIH48" s="17"/>
      <c r="AII48" s="17"/>
      <c r="AIJ48" s="17"/>
      <c r="AIK48" s="17"/>
      <c r="AIL48" s="17"/>
      <c r="AIM48" s="17"/>
      <c r="AIN48" s="17"/>
      <c r="AIO48" s="17"/>
      <c r="AIP48" s="17"/>
      <c r="AIQ48" s="17"/>
      <c r="AIR48" s="17"/>
      <c r="AIS48" s="17"/>
      <c r="AIT48" s="17"/>
      <c r="AIU48" s="17"/>
      <c r="AIV48" s="17"/>
      <c r="AIW48" s="17"/>
      <c r="AIX48" s="17"/>
      <c r="AIY48" s="17"/>
      <c r="AIZ48" s="17"/>
      <c r="AJA48" s="17"/>
      <c r="AJB48" s="17"/>
      <c r="AJC48" s="17"/>
      <c r="AJD48" s="17"/>
      <c r="AJE48" s="17"/>
      <c r="AJF48" s="17"/>
      <c r="AJG48" s="17"/>
      <c r="AJH48" s="17"/>
      <c r="AJI48" s="17"/>
      <c r="AJJ48" s="17"/>
      <c r="AJK48" s="17"/>
      <c r="AJL48" s="17"/>
      <c r="AJM48" s="17"/>
      <c r="AJN48" s="17"/>
      <c r="AJO48" s="17"/>
      <c r="AJP48" s="17"/>
      <c r="AJQ48" s="17"/>
      <c r="AJR48" s="17"/>
      <c r="AJS48" s="17"/>
      <c r="AJT48" s="17"/>
      <c r="AJU48" s="17"/>
      <c r="AJV48" s="17"/>
      <c r="AJW48" s="17"/>
      <c r="AJX48" s="17"/>
      <c r="AJY48" s="17"/>
      <c r="AJZ48" s="17"/>
      <c r="AKA48" s="17"/>
      <c r="AKB48" s="17"/>
      <c r="AKC48" s="17"/>
      <c r="AKD48" s="17"/>
      <c r="AKE48" s="17"/>
      <c r="AKF48" s="17"/>
      <c r="AKG48" s="17"/>
      <c r="AKH48" s="17"/>
      <c r="AKI48" s="17"/>
      <c r="AKJ48" s="17"/>
      <c r="AKK48" s="17"/>
      <c r="AKL48" s="17"/>
      <c r="AKM48" s="17"/>
      <c r="AKN48" s="17"/>
      <c r="AKO48" s="17"/>
      <c r="AKP48" s="17"/>
      <c r="AKQ48" s="17"/>
      <c r="AKR48" s="17"/>
      <c r="AKS48" s="17"/>
      <c r="AKT48" s="17"/>
      <c r="AKU48" s="17"/>
      <c r="AKV48" s="17"/>
      <c r="AKW48" s="17"/>
      <c r="AKX48" s="17"/>
      <c r="AKY48" s="17"/>
      <c r="AKZ48" s="17"/>
      <c r="ALA48" s="17"/>
      <c r="ALB48" s="17"/>
      <c r="ALC48" s="17"/>
      <c r="ALD48" s="17"/>
      <c r="ALE48" s="17"/>
      <c r="ALF48" s="17"/>
      <c r="ALG48" s="17"/>
      <c r="ALH48" s="17"/>
      <c r="ALI48" s="17"/>
      <c r="ALJ48" s="17"/>
      <c r="ALK48" s="17"/>
      <c r="ALL48" s="17"/>
      <c r="ALM48" s="17"/>
      <c r="ALN48" s="17"/>
      <c r="ALO48" s="17"/>
      <c r="ALP48" s="17"/>
      <c r="ALQ48" s="17"/>
      <c r="ALR48" s="17"/>
      <c r="ALS48" s="17"/>
      <c r="ALT48" s="17"/>
      <c r="ALU48" s="17"/>
      <c r="ALV48" s="17"/>
      <c r="ALW48" s="17"/>
      <c r="ALX48" s="17"/>
      <c r="ALY48" s="17"/>
      <c r="ALZ48" s="17"/>
      <c r="AMA48" s="17"/>
      <c r="AMB48" s="17"/>
      <c r="AMC48" s="17"/>
      <c r="AMD48" s="17"/>
      <c r="AME48" s="17"/>
      <c r="AMF48" s="17"/>
      <c r="AMG48" s="17"/>
      <c r="AMH48" s="17"/>
      <c r="AMI48" s="17"/>
      <c r="AMJ48" s="17"/>
      <c r="AMK48" s="17"/>
      <c r="AML48" s="17"/>
    </row>
    <row r="49" spans="1:7" ht="17.100000000000001" customHeight="1" x14ac:dyDescent="0.15">
      <c r="A49" s="889"/>
      <c r="B49" s="35" t="s">
        <v>82</v>
      </c>
      <c r="C49" s="888" t="s">
        <v>83</v>
      </c>
      <c r="D49" s="888"/>
      <c r="E49" s="18" t="s">
        <v>21</v>
      </c>
      <c r="F49" s="18" t="s">
        <v>21</v>
      </c>
      <c r="G49" s="20"/>
    </row>
  </sheetData>
  <mergeCells count="45">
    <mergeCell ref="C46:D46"/>
    <mergeCell ref="C47:D47"/>
    <mergeCell ref="A32:A49"/>
    <mergeCell ref="B32:G32"/>
    <mergeCell ref="C33:D33"/>
    <mergeCell ref="C34:D34"/>
    <mergeCell ref="C35:D35"/>
    <mergeCell ref="C36:D36"/>
    <mergeCell ref="C37:D37"/>
    <mergeCell ref="C38:D38"/>
    <mergeCell ref="C39:D39"/>
    <mergeCell ref="C40:D40"/>
    <mergeCell ref="C41:D41"/>
    <mergeCell ref="C42:D42"/>
    <mergeCell ref="C49:D49"/>
    <mergeCell ref="C43:D43"/>
    <mergeCell ref="C44:D44"/>
    <mergeCell ref="C45:D45"/>
    <mergeCell ref="C20:D20"/>
    <mergeCell ref="C21:D21"/>
    <mergeCell ref="C22:D22"/>
    <mergeCell ref="C23:D23"/>
    <mergeCell ref="C26:D26"/>
    <mergeCell ref="C28:D28"/>
    <mergeCell ref="E1:G1"/>
    <mergeCell ref="A4:B5"/>
    <mergeCell ref="C4:D5"/>
    <mergeCell ref="E4:F4"/>
    <mergeCell ref="G4:G5"/>
    <mergeCell ref="C48:D48"/>
    <mergeCell ref="C6:D6"/>
    <mergeCell ref="C7:D7"/>
    <mergeCell ref="A8:A26"/>
    <mergeCell ref="C8:D8"/>
    <mergeCell ref="C9:D9"/>
    <mergeCell ref="C10:D10"/>
    <mergeCell ref="C11:D11"/>
    <mergeCell ref="C12:D12"/>
    <mergeCell ref="C13:D13"/>
    <mergeCell ref="C14:D14"/>
    <mergeCell ref="C15:D15"/>
    <mergeCell ref="C16:D16"/>
    <mergeCell ref="C17:D17"/>
    <mergeCell ref="C18:D18"/>
    <mergeCell ref="C19:D19"/>
  </mergeCells>
  <phoneticPr fontId="10"/>
  <hyperlinks>
    <hyperlink ref="C8" location="様式第１号!A1" display="指定申請書"/>
    <hyperlink ref="C9" location="第1号別紙!A1" display="他の法律において既に指定を受けている事業等"/>
    <hyperlink ref="C10" location="付表３!A1" display="生活介護事業所の指定に係る記載事項"/>
    <hyperlink ref="C11" location="'付表３－２'!A1" display="一体的に実施する従たる事業所の指定に係る記載事項"/>
    <hyperlink ref="C12" location="付表１３その１!A1" display="指定障害福祉サービス事業所に係る多機能型による事業を実施する場合の記載事項"/>
    <hyperlink ref="C13" location="付表１３その２!A1" display="指定障害福祉サービス事業所に係る多機能型による事業を実施する場合の記載事項（その２）"/>
    <hyperlink ref="C16" location="参考様式１!A1" display="事業所平面図"/>
    <hyperlink ref="C17" location="参考様式２!A1" display="設備・備品等一覧表"/>
    <hyperlink ref="C18" location="参考様式３!A1" display="経歴書（管理者・Ｓ提供責任者・Ｓ管理責任者・相談支援専門員"/>
    <hyperlink ref="C19" location="参考様式４!A1" display="実務経験証明書"/>
    <hyperlink ref="C20" location="参考様式５!A1" display="実務経験見込証明書"/>
    <hyperlink ref="C21" location="参考様式６!A1" display="利用者（入所者）又はその家族からの苦情を解決するために講ずる措置の概要"/>
    <hyperlink ref="C22" location="参考様式７!A1" display="指定障害福祉サービスの主たる対象者を特定する理由等"/>
    <hyperlink ref="C23" location="参考様式８!A1" display="障害者の日常生活及び社会生活を総合的に支援するための法律第３６条第３項各号の規定に該当しない旨の誓約書"/>
    <hyperlink ref="C24" location="参考様式９!A1" display="利用予定者名簿"/>
    <hyperlink ref="C25" location="参考様式１０!A1" display="障害者の虐待防止のための措置に関する事項"/>
    <hyperlink ref="C30" location="施設内防災計画!A1" display="施設内防災計画"/>
    <hyperlink ref="C31" location="参考様式１２!A1" display="社会保険及び労働保険への加入状況に係る確認票"/>
    <hyperlink ref="C33" location="'様式第5号 '!A1" display="介護給付費等算定に係る体制等に関する届出書"/>
    <hyperlink ref="C34" location="'別紙1-2'!A1" display="介護給付費等算定に係る体制等状況一覧表　（生活介護）"/>
    <hyperlink ref="C35" location="'別紙2-1'!A1" display="前年度平均利用者数に関する届出書"/>
    <hyperlink ref="C36" location="'別紙3-1'!A1" display="前年度平均障害支援区分に関する届出書（生活介護）"/>
    <hyperlink ref="C37" location="'別紙4-1'!A1" display="従業者の体制及び勤務形態一覧表"/>
    <hyperlink ref="C38" location="'（別紙5-1）福祉専門職員配置等加算'!A1" display="福祉専門職員配置等加算に関する届出書"/>
    <hyperlink ref="C39" location="'別紙5-2'!A1" display="福祉専門職員配置等加算（Ⅰ）（Ⅱ）に係る福祉専門職員の状況"/>
    <hyperlink ref="C40" location="'別紙5-3'!A1" display="福祉専門職員配置等加算（Ⅲ）に係る勤続年数3年以上の常勤の生活支援員等の状況"/>
    <hyperlink ref="C41" location="'別紙5-4'!A1" display="福祉専門職員(勤続3年以上)経歴書"/>
    <hyperlink ref="C42" location="別紙6!A1" display="視覚障害者又は聴覚言語障害者の状況"/>
    <hyperlink ref="C43" location="別紙7!A1" display="リハビリテーション実施に関する届出書"/>
    <hyperlink ref="C44" location="別紙8!A1" display="食事提供体制に関する届出書"/>
    <hyperlink ref="C45" location="'別紙10-1'!A1" display="送迎加算に関する届出書"/>
    <hyperlink ref="C46" location="別紙11!A1" display="延長支援加算体制届出書"/>
    <hyperlink ref="C47" location="'別紙12-3'!A1" display="重度障害者支援加算に関する届出書（生活介護（障害者支援施設を除く））"/>
    <hyperlink ref="C49" location="別紙39!A1" display="サービス管理責任者配置等加算に関する届出書"/>
    <hyperlink ref="C48" location="'別紙19-2'!A1" display="就労移行支援体制加算に関する届出書"/>
  </hyperlinks>
  <printOptions horizontalCentered="1"/>
  <pageMargins left="0.70833333333333304" right="0.43333333333333302" top="0.94513888888888897" bottom="0.74791666666666701" header="0.51180555555555496" footer="0.51180555555555496"/>
  <pageSetup paperSize="9" scale="84" firstPageNumber="0" orientation="portrait" horizontalDpi="300" verticalDpi="300" r:id="rId1"/>
  <colBreaks count="1" manualBreakCount="1">
    <brk id="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7"/>
  <sheetViews>
    <sheetView zoomScaleNormal="100" workbookViewId="0">
      <selection activeCell="A57" sqref="A57"/>
    </sheetView>
  </sheetViews>
  <sheetFormatPr defaultRowHeight="13.5" x14ac:dyDescent="0.15"/>
  <cols>
    <col min="1" max="6" width="9.625" style="36" customWidth="1"/>
    <col min="7" max="9" width="11.25" style="36" customWidth="1"/>
    <col min="10" max="10" width="7.125" style="36" customWidth="1"/>
    <col min="11" max="11" width="16.625" style="36" customWidth="1"/>
    <col min="12" max="1025" width="9" style="36" customWidth="1"/>
  </cols>
  <sheetData>
    <row r="1" spans="1:9" ht="18.75" customHeight="1" x14ac:dyDescent="0.15">
      <c r="A1" s="895" t="s">
        <v>85</v>
      </c>
      <c r="B1" s="895"/>
    </row>
    <row r="2" spans="1:9" ht="17.25" x14ac:dyDescent="0.2">
      <c r="A2" s="209" t="s">
        <v>311</v>
      </c>
    </row>
    <row r="3" spans="1:9" ht="17.25" x14ac:dyDescent="0.2">
      <c r="A3" s="209"/>
    </row>
    <row r="4" spans="1:9" ht="17.25" x14ac:dyDescent="0.2">
      <c r="A4" s="209"/>
      <c r="C4" s="1058" t="s">
        <v>312</v>
      </c>
      <c r="D4" s="1058"/>
      <c r="E4" s="1058"/>
      <c r="F4" s="1058"/>
      <c r="G4" s="1058"/>
    </row>
    <row r="6" spans="1:9" ht="15" customHeight="1" x14ac:dyDescent="0.15">
      <c r="A6" s="1059" t="s">
        <v>296</v>
      </c>
      <c r="B6" s="1059"/>
      <c r="C6" s="1060"/>
      <c r="D6" s="1060"/>
      <c r="E6" s="1060"/>
      <c r="F6" s="1060"/>
      <c r="G6" s="1060"/>
      <c r="H6" s="1060"/>
      <c r="I6" s="1060"/>
    </row>
    <row r="7" spans="1:9" ht="15" customHeight="1" x14ac:dyDescent="0.15">
      <c r="A7" s="226" t="s">
        <v>150</v>
      </c>
      <c r="B7" s="1061"/>
      <c r="C7" s="1061"/>
      <c r="D7" s="1061"/>
      <c r="E7" s="1061"/>
      <c r="F7" s="1062" t="s">
        <v>313</v>
      </c>
      <c r="G7" s="915" t="s">
        <v>314</v>
      </c>
      <c r="H7" s="915"/>
      <c r="I7" s="915"/>
    </row>
    <row r="8" spans="1:9" ht="15" customHeight="1" x14ac:dyDescent="0.15">
      <c r="A8" s="1062" t="s">
        <v>315</v>
      </c>
      <c r="B8" s="1063"/>
      <c r="C8" s="1063"/>
      <c r="D8" s="1063"/>
      <c r="E8" s="1063"/>
      <c r="F8" s="1062"/>
      <c r="G8" s="915"/>
      <c r="H8" s="915"/>
      <c r="I8" s="915"/>
    </row>
    <row r="9" spans="1:9" ht="15" customHeight="1" x14ac:dyDescent="0.15">
      <c r="A9" s="1062"/>
      <c r="B9" s="1063"/>
      <c r="C9" s="1063"/>
      <c r="D9" s="1063"/>
      <c r="E9" s="1063"/>
      <c r="F9" s="1062"/>
      <c r="G9" s="915"/>
      <c r="H9" s="915"/>
      <c r="I9" s="915"/>
    </row>
    <row r="10" spans="1:9" ht="15" customHeight="1" x14ac:dyDescent="0.15">
      <c r="A10" s="1062" t="s">
        <v>316</v>
      </c>
      <c r="B10" s="1064" t="s">
        <v>317</v>
      </c>
      <c r="C10" s="1064"/>
      <c r="D10" s="1064"/>
      <c r="E10" s="1064"/>
      <c r="F10" s="1064"/>
      <c r="G10" s="1064"/>
      <c r="H10" s="1064"/>
      <c r="I10" s="1064"/>
    </row>
    <row r="11" spans="1:9" ht="15" customHeight="1" x14ac:dyDescent="0.15">
      <c r="A11" s="1062"/>
      <c r="B11" s="1064"/>
      <c r="C11" s="1064"/>
      <c r="D11" s="1064"/>
      <c r="E11" s="1064"/>
      <c r="F11" s="1064"/>
      <c r="G11" s="1064"/>
      <c r="H11" s="1064"/>
      <c r="I11" s="1064"/>
    </row>
    <row r="12" spans="1:9" ht="15" customHeight="1" x14ac:dyDescent="0.15">
      <c r="A12" s="225" t="s">
        <v>105</v>
      </c>
      <c r="B12" s="1060"/>
      <c r="C12" s="1060"/>
      <c r="D12" s="1060"/>
      <c r="E12" s="1060"/>
      <c r="F12" s="1060"/>
      <c r="G12" s="1060"/>
      <c r="H12" s="1060"/>
      <c r="I12" s="1060"/>
    </row>
    <row r="13" spans="1:9" ht="15" customHeight="1" x14ac:dyDescent="0.15">
      <c r="A13" s="1060" t="s">
        <v>318</v>
      </c>
      <c r="B13" s="1060"/>
      <c r="C13" s="1060"/>
      <c r="D13" s="1060"/>
      <c r="E13" s="1060"/>
      <c r="F13" s="1060"/>
      <c r="G13" s="1060"/>
      <c r="H13" s="1060"/>
      <c r="I13" s="1060"/>
    </row>
    <row r="14" spans="1:9" ht="15" customHeight="1" x14ac:dyDescent="0.15">
      <c r="A14" s="1060" t="s">
        <v>319</v>
      </c>
      <c r="B14" s="1060"/>
      <c r="C14" s="1060"/>
      <c r="D14" s="1060" t="s">
        <v>320</v>
      </c>
      <c r="E14" s="1060"/>
      <c r="F14" s="1060"/>
      <c r="G14" s="1060" t="s">
        <v>321</v>
      </c>
      <c r="H14" s="1060"/>
      <c r="I14" s="1060"/>
    </row>
    <row r="15" spans="1:9" ht="15" customHeight="1" x14ac:dyDescent="0.15">
      <c r="A15" s="1065"/>
      <c r="B15" s="1065"/>
      <c r="C15" s="1065"/>
      <c r="D15" s="1065"/>
      <c r="E15" s="1065"/>
      <c r="F15" s="1065"/>
      <c r="G15" s="1065"/>
      <c r="H15" s="1065"/>
      <c r="I15" s="1065"/>
    </row>
    <row r="16" spans="1:9" ht="15" customHeight="1" x14ac:dyDescent="0.15">
      <c r="A16" s="1066"/>
      <c r="B16" s="1066"/>
      <c r="C16" s="1066"/>
      <c r="D16" s="1066"/>
      <c r="E16" s="1066"/>
      <c r="F16" s="1066"/>
      <c r="G16" s="1066"/>
      <c r="H16" s="1066"/>
      <c r="I16" s="1066"/>
    </row>
    <row r="17" spans="1:9" ht="15" customHeight="1" x14ac:dyDescent="0.15">
      <c r="A17" s="1066"/>
      <c r="B17" s="1066"/>
      <c r="C17" s="1066"/>
      <c r="D17" s="1066"/>
      <c r="E17" s="1066"/>
      <c r="F17" s="1066"/>
      <c r="G17" s="1066"/>
      <c r="H17" s="1066"/>
      <c r="I17" s="1066"/>
    </row>
    <row r="18" spans="1:9" ht="15" customHeight="1" x14ac:dyDescent="0.15">
      <c r="A18" s="1066"/>
      <c r="B18" s="1066"/>
      <c r="C18" s="1066"/>
      <c r="D18" s="1066"/>
      <c r="E18" s="1066"/>
      <c r="F18" s="1066"/>
      <c r="G18" s="1066"/>
      <c r="H18" s="1066"/>
      <c r="I18" s="1066"/>
    </row>
    <row r="19" spans="1:9" ht="15" customHeight="1" x14ac:dyDescent="0.15">
      <c r="A19" s="1066"/>
      <c r="B19" s="1066"/>
      <c r="C19" s="1066"/>
      <c r="D19" s="1066"/>
      <c r="E19" s="1066"/>
      <c r="F19" s="1066"/>
      <c r="G19" s="1066"/>
      <c r="H19" s="1066"/>
      <c r="I19" s="1066"/>
    </row>
    <row r="20" spans="1:9" ht="15" customHeight="1" x14ac:dyDescent="0.15">
      <c r="A20" s="1066"/>
      <c r="B20" s="1066"/>
      <c r="C20" s="1066"/>
      <c r="D20" s="1066"/>
      <c r="E20" s="1066"/>
      <c r="F20" s="1066"/>
      <c r="G20" s="1066"/>
      <c r="H20" s="1066"/>
      <c r="I20" s="1066"/>
    </row>
    <row r="21" spans="1:9" ht="15" customHeight="1" x14ac:dyDescent="0.15">
      <c r="A21" s="1066"/>
      <c r="B21" s="1066"/>
      <c r="C21" s="1066"/>
      <c r="D21" s="1066"/>
      <c r="E21" s="1066"/>
      <c r="F21" s="1066"/>
      <c r="G21" s="1066"/>
      <c r="H21" s="1066"/>
      <c r="I21" s="1066"/>
    </row>
    <row r="22" spans="1:9" ht="15" customHeight="1" x14ac:dyDescent="0.15">
      <c r="A22" s="1066"/>
      <c r="B22" s="1066"/>
      <c r="C22" s="1066"/>
      <c r="D22" s="1066"/>
      <c r="E22" s="1066"/>
      <c r="F22" s="1066"/>
      <c r="G22" s="1066"/>
      <c r="H22" s="1066"/>
      <c r="I22" s="1066"/>
    </row>
    <row r="23" spans="1:9" ht="15" customHeight="1" x14ac:dyDescent="0.15">
      <c r="A23" s="1066"/>
      <c r="B23" s="1066"/>
      <c r="C23" s="1066"/>
      <c r="D23" s="1066"/>
      <c r="E23" s="1066"/>
      <c r="F23" s="1066"/>
      <c r="G23" s="1066"/>
      <c r="H23" s="1066"/>
      <c r="I23" s="1066"/>
    </row>
    <row r="24" spans="1:9" ht="15" customHeight="1" x14ac:dyDescent="0.15">
      <c r="A24" s="1066"/>
      <c r="B24" s="1066"/>
      <c r="C24" s="1066"/>
      <c r="D24" s="1066"/>
      <c r="E24" s="1066"/>
      <c r="F24" s="1066"/>
      <c r="G24" s="1066"/>
      <c r="H24" s="1066"/>
      <c r="I24" s="1066"/>
    </row>
    <row r="25" spans="1:9" ht="15" customHeight="1" x14ac:dyDescent="0.15">
      <c r="A25" s="1066"/>
      <c r="B25" s="1066"/>
      <c r="C25" s="1066"/>
      <c r="D25" s="1066"/>
      <c r="E25" s="1066"/>
      <c r="F25" s="1066"/>
      <c r="G25" s="1066"/>
      <c r="H25" s="1066"/>
      <c r="I25" s="1066"/>
    </row>
    <row r="26" spans="1:9" ht="15" customHeight="1" x14ac:dyDescent="0.15">
      <c r="A26" s="1066"/>
      <c r="B26" s="1066"/>
      <c r="C26" s="1066"/>
      <c r="D26" s="1066"/>
      <c r="E26" s="1066"/>
      <c r="F26" s="1066"/>
      <c r="G26" s="1066"/>
      <c r="H26" s="1066"/>
      <c r="I26" s="1066"/>
    </row>
    <row r="27" spans="1:9" ht="15" customHeight="1" x14ac:dyDescent="0.15">
      <c r="A27" s="1066"/>
      <c r="B27" s="1066"/>
      <c r="C27" s="1066"/>
      <c r="D27" s="1066"/>
      <c r="E27" s="1066"/>
      <c r="F27" s="1066"/>
      <c r="G27" s="1066"/>
      <c r="H27" s="1066"/>
      <c r="I27" s="1066"/>
    </row>
    <row r="28" spans="1:9" ht="15" customHeight="1" x14ac:dyDescent="0.15">
      <c r="A28" s="1066"/>
      <c r="B28" s="1066"/>
      <c r="C28" s="1066"/>
      <c r="D28" s="1066"/>
      <c r="E28" s="1066"/>
      <c r="F28" s="1066"/>
      <c r="G28" s="1066"/>
      <c r="H28" s="1066"/>
      <c r="I28" s="1066"/>
    </row>
    <row r="29" spans="1:9" ht="15" customHeight="1" x14ac:dyDescent="0.15">
      <c r="A29" s="1066"/>
      <c r="B29" s="1066"/>
      <c r="C29" s="1066"/>
      <c r="D29" s="1066"/>
      <c r="E29" s="1066"/>
      <c r="F29" s="1066"/>
      <c r="G29" s="1066"/>
      <c r="H29" s="1066"/>
      <c r="I29" s="1066"/>
    </row>
    <row r="30" spans="1:9" ht="15" customHeight="1" x14ac:dyDescent="0.15">
      <c r="A30" s="1066"/>
      <c r="B30" s="1066"/>
      <c r="C30" s="1066"/>
      <c r="D30" s="1066"/>
      <c r="E30" s="1066"/>
      <c r="F30" s="1066"/>
      <c r="G30" s="1066"/>
      <c r="H30" s="1066"/>
      <c r="I30" s="1066"/>
    </row>
    <row r="31" spans="1:9" ht="15" customHeight="1" x14ac:dyDescent="0.15">
      <c r="A31" s="1066"/>
      <c r="B31" s="1066"/>
      <c r="C31" s="1066"/>
      <c r="D31" s="1066"/>
      <c r="E31" s="1066"/>
      <c r="F31" s="1066"/>
      <c r="G31" s="1066"/>
      <c r="H31" s="1066"/>
      <c r="I31" s="1066"/>
    </row>
    <row r="32" spans="1:9" ht="15" customHeight="1" x14ac:dyDescent="0.15">
      <c r="A32" s="1067"/>
      <c r="B32" s="1067"/>
      <c r="C32" s="1067"/>
      <c r="D32" s="1067"/>
      <c r="E32" s="1067"/>
      <c r="F32" s="1067"/>
      <c r="G32" s="1067"/>
      <c r="H32" s="1067"/>
      <c r="I32" s="1067"/>
    </row>
    <row r="33" spans="1:9" ht="15" customHeight="1" x14ac:dyDescent="0.15">
      <c r="A33" s="1060" t="s">
        <v>322</v>
      </c>
      <c r="B33" s="1060"/>
      <c r="C33" s="1060"/>
      <c r="D33" s="1060"/>
      <c r="E33" s="1060"/>
      <c r="F33" s="1060"/>
      <c r="G33" s="1060"/>
      <c r="H33" s="1060"/>
      <c r="I33" s="1060"/>
    </row>
    <row r="34" spans="1:9" ht="15" customHeight="1" x14ac:dyDescent="0.15">
      <c r="A34" s="1060" t="s">
        <v>323</v>
      </c>
      <c r="B34" s="1060"/>
      <c r="C34" s="1060"/>
      <c r="D34" s="1060"/>
      <c r="E34" s="1060" t="s">
        <v>324</v>
      </c>
      <c r="F34" s="1060"/>
      <c r="G34" s="1060"/>
      <c r="H34" s="1060"/>
      <c r="I34" s="1060"/>
    </row>
    <row r="35" spans="1:9" ht="15" customHeight="1" x14ac:dyDescent="0.15">
      <c r="A35" s="227"/>
      <c r="B35" s="228"/>
      <c r="C35" s="228"/>
      <c r="D35" s="229"/>
      <c r="E35" s="227"/>
      <c r="F35" s="228"/>
      <c r="G35" s="228"/>
      <c r="H35" s="228"/>
      <c r="I35" s="229"/>
    </row>
    <row r="36" spans="1:9" ht="15" customHeight="1" x14ac:dyDescent="0.15">
      <c r="A36" s="230"/>
      <c r="B36" s="231"/>
      <c r="C36" s="231"/>
      <c r="D36" s="232"/>
      <c r="E36" s="230"/>
      <c r="F36" s="231"/>
      <c r="G36" s="231"/>
      <c r="H36" s="231"/>
      <c r="I36" s="232"/>
    </row>
    <row r="37" spans="1:9" ht="15" customHeight="1" x14ac:dyDescent="0.15">
      <c r="A37" s="230"/>
      <c r="B37" s="231"/>
      <c r="C37" s="231"/>
      <c r="D37" s="232"/>
      <c r="E37" s="230"/>
      <c r="F37" s="231"/>
      <c r="G37" s="231"/>
      <c r="H37" s="231"/>
      <c r="I37" s="232"/>
    </row>
    <row r="38" spans="1:9" ht="15" customHeight="1" x14ac:dyDescent="0.15">
      <c r="A38" s="230"/>
      <c r="B38" s="231"/>
      <c r="C38" s="231"/>
      <c r="D38" s="232"/>
      <c r="E38" s="230"/>
      <c r="F38" s="231"/>
      <c r="G38" s="231"/>
      <c r="H38" s="231"/>
      <c r="I38" s="232"/>
    </row>
    <row r="39" spans="1:9" ht="15" customHeight="1" x14ac:dyDescent="0.15">
      <c r="A39" s="230"/>
      <c r="B39" s="231"/>
      <c r="C39" s="231"/>
      <c r="D39" s="232"/>
      <c r="E39" s="230"/>
      <c r="F39" s="231"/>
      <c r="G39" s="231"/>
      <c r="H39" s="231"/>
      <c r="I39" s="232"/>
    </row>
    <row r="40" spans="1:9" ht="15" customHeight="1" x14ac:dyDescent="0.15">
      <c r="A40" s="230"/>
      <c r="B40" s="231"/>
      <c r="C40" s="231"/>
      <c r="D40" s="232"/>
      <c r="E40" s="230"/>
      <c r="F40" s="231"/>
      <c r="G40" s="231"/>
      <c r="H40" s="231"/>
      <c r="I40" s="232"/>
    </row>
    <row r="41" spans="1:9" ht="15" customHeight="1" x14ac:dyDescent="0.15">
      <c r="A41" s="230"/>
      <c r="B41" s="231"/>
      <c r="C41" s="231"/>
      <c r="D41" s="232"/>
      <c r="E41" s="230"/>
      <c r="F41" s="231"/>
      <c r="G41" s="231"/>
      <c r="H41" s="231"/>
      <c r="I41" s="232"/>
    </row>
    <row r="42" spans="1:9" ht="15" customHeight="1" x14ac:dyDescent="0.15">
      <c r="A42" s="230"/>
      <c r="B42" s="231"/>
      <c r="C42" s="231"/>
      <c r="D42" s="232"/>
      <c r="E42" s="230"/>
      <c r="F42" s="231"/>
      <c r="G42" s="231"/>
      <c r="H42" s="231"/>
      <c r="I42" s="232"/>
    </row>
    <row r="43" spans="1:9" ht="15" customHeight="1" x14ac:dyDescent="0.15">
      <c r="A43" s="233"/>
      <c r="B43" s="234"/>
      <c r="C43" s="234"/>
      <c r="D43" s="235"/>
      <c r="E43" s="233"/>
      <c r="F43" s="234"/>
      <c r="G43" s="234"/>
      <c r="H43" s="234"/>
      <c r="I43" s="235"/>
    </row>
    <row r="44" spans="1:9" ht="15" customHeight="1" x14ac:dyDescent="0.15">
      <c r="A44" s="236" t="s">
        <v>325</v>
      </c>
      <c r="B44" s="70"/>
      <c r="C44" s="70"/>
      <c r="D44" s="70"/>
      <c r="E44" s="70"/>
      <c r="F44" s="70"/>
      <c r="G44" s="70"/>
      <c r="H44" s="70"/>
      <c r="I44" s="237"/>
    </row>
    <row r="45" spans="1:9" ht="15" customHeight="1" x14ac:dyDescent="0.15">
      <c r="A45" s="238"/>
      <c r="B45" s="239"/>
      <c r="C45" s="239"/>
      <c r="D45" s="239"/>
      <c r="E45" s="239"/>
      <c r="F45" s="239"/>
      <c r="G45" s="239"/>
      <c r="H45" s="239"/>
      <c r="I45" s="240"/>
    </row>
    <row r="46" spans="1:9" ht="15" customHeight="1" x14ac:dyDescent="0.15">
      <c r="A46" s="238"/>
      <c r="B46" s="239"/>
      <c r="C46" s="239"/>
      <c r="D46" s="239"/>
      <c r="E46" s="239"/>
      <c r="F46" s="239"/>
      <c r="G46" s="239"/>
      <c r="H46" s="239"/>
      <c r="I46" s="240"/>
    </row>
    <row r="47" spans="1:9" ht="15" customHeight="1" x14ac:dyDescent="0.15">
      <c r="A47" s="238"/>
      <c r="B47" s="239"/>
      <c r="C47" s="239"/>
      <c r="D47" s="239"/>
      <c r="E47" s="239"/>
      <c r="F47" s="239"/>
      <c r="G47" s="239"/>
      <c r="H47" s="239"/>
      <c r="I47" s="240"/>
    </row>
    <row r="48" spans="1:9" ht="15" customHeight="1" x14ac:dyDescent="0.15">
      <c r="A48" s="238"/>
      <c r="B48" s="239"/>
      <c r="C48" s="239"/>
      <c r="D48" s="239"/>
      <c r="E48" s="239"/>
      <c r="F48" s="239"/>
      <c r="G48" s="239"/>
      <c r="H48" s="239"/>
      <c r="I48" s="240"/>
    </row>
    <row r="49" spans="1:9" ht="15" customHeight="1" x14ac:dyDescent="0.15">
      <c r="A49" s="238"/>
      <c r="B49" s="239"/>
      <c r="C49" s="239"/>
      <c r="D49" s="239"/>
      <c r="E49" s="239"/>
      <c r="F49" s="239"/>
      <c r="G49" s="239"/>
      <c r="H49" s="239"/>
      <c r="I49" s="240"/>
    </row>
    <row r="50" spans="1:9" ht="15" customHeight="1" x14ac:dyDescent="0.15">
      <c r="A50" s="238"/>
      <c r="B50" s="239"/>
      <c r="C50" s="239"/>
      <c r="D50" s="239"/>
      <c r="E50" s="239"/>
      <c r="F50" s="239"/>
      <c r="G50" s="239"/>
      <c r="H50" s="239"/>
      <c r="I50" s="240"/>
    </row>
    <row r="51" spans="1:9" ht="15" customHeight="1" x14ac:dyDescent="0.15">
      <c r="A51" s="241"/>
      <c r="B51" s="242"/>
      <c r="C51" s="242"/>
      <c r="D51" s="242"/>
      <c r="E51" s="242"/>
      <c r="F51" s="242"/>
      <c r="G51" s="242"/>
      <c r="H51" s="242"/>
      <c r="I51" s="243"/>
    </row>
    <row r="52" spans="1:9" x14ac:dyDescent="0.15">
      <c r="A52" s="244" t="s">
        <v>326</v>
      </c>
    </row>
    <row r="53" spans="1:9" x14ac:dyDescent="0.15">
      <c r="A53" s="244" t="s">
        <v>327</v>
      </c>
    </row>
    <row r="54" spans="1:9" x14ac:dyDescent="0.15">
      <c r="A54" s="244" t="s">
        <v>328</v>
      </c>
    </row>
    <row r="55" spans="1:9" x14ac:dyDescent="0.15">
      <c r="A55" s="244" t="s">
        <v>329</v>
      </c>
    </row>
    <row r="56" spans="1:9" x14ac:dyDescent="0.15">
      <c r="A56" s="244" t="s">
        <v>330</v>
      </c>
    </row>
    <row r="57" spans="1:9" x14ac:dyDescent="0.15">
      <c r="A57" s="244" t="s">
        <v>331</v>
      </c>
    </row>
  </sheetData>
  <mergeCells count="73">
    <mergeCell ref="A33:I33"/>
    <mergeCell ref="A34:D34"/>
    <mergeCell ref="E34:I34"/>
    <mergeCell ref="A31:C31"/>
    <mergeCell ref="D31:F31"/>
    <mergeCell ref="G31:I31"/>
    <mergeCell ref="A32:C32"/>
    <mergeCell ref="D32:F32"/>
    <mergeCell ref="G32:I32"/>
    <mergeCell ref="A29:C29"/>
    <mergeCell ref="D29:F29"/>
    <mergeCell ref="G29:I29"/>
    <mergeCell ref="A30:C30"/>
    <mergeCell ref="D30:F30"/>
    <mergeCell ref="G30:I30"/>
    <mergeCell ref="A27:C27"/>
    <mergeCell ref="D27:F27"/>
    <mergeCell ref="G27:I27"/>
    <mergeCell ref="A28:C28"/>
    <mergeCell ref="D28:F28"/>
    <mergeCell ref="G28:I28"/>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0:A11"/>
    <mergeCell ref="B10:I11"/>
    <mergeCell ref="B12:I12"/>
    <mergeCell ref="A13:I13"/>
    <mergeCell ref="A14:C14"/>
    <mergeCell ref="D14:F14"/>
    <mergeCell ref="G14:I14"/>
    <mergeCell ref="A1:B1"/>
    <mergeCell ref="C4:G4"/>
    <mergeCell ref="A6:B6"/>
    <mergeCell ref="C6:I6"/>
    <mergeCell ref="B7:E7"/>
    <mergeCell ref="F7:F9"/>
    <mergeCell ref="G7:I9"/>
    <mergeCell ref="A8:A9"/>
    <mergeCell ref="B8:E9"/>
  </mergeCells>
  <phoneticPr fontId="10"/>
  <hyperlinks>
    <hyperlink ref="A1" location="チェック表!C19" display="チェック表へ戻る"/>
  </hyperlinks>
  <printOptions horizontalCentered="1" verticalCentered="1"/>
  <pageMargins left="0.78749999999999998" right="0.70833333333333304" top="0.74791666666666701" bottom="0.74791666666666701" header="0.51180555555555496" footer="0.51180555555555496"/>
  <pageSetup paperSize="9" scale="94"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6"/>
  <sheetViews>
    <sheetView zoomScaleNormal="100" workbookViewId="0">
      <selection activeCell="C38" sqref="C38:J39"/>
    </sheetView>
  </sheetViews>
  <sheetFormatPr defaultRowHeight="14.25" x14ac:dyDescent="0.15"/>
  <cols>
    <col min="1" max="1" width="10" style="245" customWidth="1"/>
    <col min="2" max="3" width="4.375" style="245" customWidth="1"/>
    <col min="4" max="9" width="10" style="245" customWidth="1"/>
    <col min="10" max="10" width="10.625" style="245" customWidth="1"/>
    <col min="11" max="11" width="5" style="245" customWidth="1"/>
    <col min="12" max="12" width="17.125" style="245" customWidth="1"/>
    <col min="13" max="1025" width="9" style="245" customWidth="1"/>
  </cols>
  <sheetData>
    <row r="1" spans="1:11" ht="19.5" customHeight="1" x14ac:dyDescent="0.15">
      <c r="A1" s="895" t="s">
        <v>85</v>
      </c>
      <c r="B1" s="895"/>
      <c r="C1" s="895"/>
    </row>
    <row r="2" spans="1:11" ht="19.5" customHeight="1" x14ac:dyDescent="0.15">
      <c r="A2" s="246" t="s">
        <v>332</v>
      </c>
      <c r="B2" s="246"/>
      <c r="C2" s="246"/>
      <c r="D2" s="246"/>
      <c r="E2" s="246"/>
      <c r="F2" s="246"/>
      <c r="G2" s="246"/>
      <c r="H2" s="246"/>
      <c r="I2" s="246"/>
      <c r="J2" s="246"/>
    </row>
    <row r="3" spans="1:11" ht="30" customHeight="1" x14ac:dyDescent="0.15">
      <c r="A3" s="1068" t="s">
        <v>333</v>
      </c>
      <c r="B3" s="1068"/>
      <c r="C3" s="1068"/>
      <c r="D3" s="1068"/>
      <c r="E3" s="1068"/>
      <c r="F3" s="1068"/>
      <c r="G3" s="1068"/>
      <c r="H3" s="1068"/>
      <c r="I3" s="1068"/>
      <c r="J3" s="1068"/>
      <c r="K3" s="247"/>
    </row>
    <row r="4" spans="1:11" ht="22.5" customHeight="1" x14ac:dyDescent="0.15">
      <c r="A4" s="246"/>
      <c r="B4" s="246"/>
      <c r="C4" s="246"/>
      <c r="D4" s="246"/>
      <c r="E4" s="246"/>
      <c r="F4" s="246"/>
      <c r="G4" s="246"/>
      <c r="H4" s="246"/>
      <c r="I4" s="246"/>
      <c r="J4" s="248"/>
    </row>
    <row r="5" spans="1:11" ht="22.5" customHeight="1" x14ac:dyDescent="0.15">
      <c r="B5" s="246"/>
      <c r="C5" s="246"/>
      <c r="E5" s="246"/>
      <c r="F5" s="246"/>
      <c r="G5" s="246"/>
      <c r="H5" s="246"/>
      <c r="I5" s="246"/>
      <c r="J5" s="248" t="s">
        <v>334</v>
      </c>
    </row>
    <row r="6" spans="1:11" ht="22.5" customHeight="1" x14ac:dyDescent="0.15">
      <c r="B6" s="246"/>
      <c r="C6" s="246"/>
      <c r="E6" s="246"/>
      <c r="F6" s="246"/>
      <c r="G6" s="246"/>
      <c r="H6" s="246"/>
      <c r="I6" s="246"/>
      <c r="J6" s="248"/>
    </row>
    <row r="7" spans="1:11" ht="22.5" customHeight="1" x14ac:dyDescent="0.15">
      <c r="A7" s="249" t="s">
        <v>335</v>
      </c>
      <c r="B7" s="246"/>
      <c r="C7" s="246"/>
      <c r="D7" s="246"/>
      <c r="E7" s="246"/>
      <c r="F7" s="246"/>
      <c r="G7" s="246"/>
      <c r="H7" s="246"/>
      <c r="I7" s="246"/>
      <c r="J7" s="246"/>
    </row>
    <row r="8" spans="1:11" ht="22.5" customHeight="1" x14ac:dyDescent="0.15">
      <c r="A8" s="249"/>
      <c r="B8" s="246"/>
      <c r="C8" s="246"/>
      <c r="D8" s="246"/>
      <c r="E8" s="246"/>
      <c r="F8" s="246"/>
      <c r="G8" s="246"/>
      <c r="H8" s="246"/>
      <c r="I8" s="246"/>
      <c r="J8" s="246"/>
    </row>
    <row r="9" spans="1:11" ht="22.5" customHeight="1" x14ac:dyDescent="0.15">
      <c r="A9" s="246"/>
      <c r="B9" s="246"/>
      <c r="C9" s="246"/>
      <c r="D9" s="246"/>
      <c r="E9" s="246" t="s">
        <v>336</v>
      </c>
      <c r="F9" s="246"/>
      <c r="G9" s="246"/>
      <c r="H9" s="246"/>
      <c r="I9" s="246"/>
      <c r="J9" s="246"/>
    </row>
    <row r="10" spans="1:11" ht="45" customHeight="1" x14ac:dyDescent="0.15">
      <c r="A10" s="246"/>
      <c r="B10" s="246"/>
      <c r="C10" s="246"/>
      <c r="D10" s="246"/>
      <c r="E10" s="246"/>
      <c r="F10" s="246"/>
      <c r="G10" s="246"/>
      <c r="H10" s="246"/>
      <c r="I10" s="246"/>
      <c r="J10" s="246"/>
    </row>
    <row r="11" spans="1:11" ht="22.5" customHeight="1" x14ac:dyDescent="0.15">
      <c r="A11" s="246"/>
      <c r="B11" s="246"/>
      <c r="C11" s="246"/>
      <c r="D11" s="246"/>
      <c r="E11" s="246" t="s">
        <v>337</v>
      </c>
      <c r="F11" s="246"/>
      <c r="G11" s="246"/>
      <c r="H11" s="246"/>
      <c r="I11" s="246"/>
      <c r="J11" s="250" t="s">
        <v>94</v>
      </c>
    </row>
    <row r="12" spans="1:11" ht="22.5" customHeight="1" x14ac:dyDescent="0.15">
      <c r="A12" s="246"/>
      <c r="B12" s="246"/>
      <c r="C12" s="246"/>
      <c r="D12" s="246"/>
      <c r="E12" s="246" t="s">
        <v>105</v>
      </c>
      <c r="F12" s="246"/>
      <c r="G12" s="246"/>
      <c r="H12" s="246"/>
      <c r="I12" s="246"/>
      <c r="J12" s="246"/>
    </row>
    <row r="13" spans="1:11" ht="22.5" customHeight="1" x14ac:dyDescent="0.15">
      <c r="A13" s="246"/>
      <c r="B13" s="246"/>
      <c r="C13" s="246"/>
      <c r="D13" s="246"/>
      <c r="E13" s="246"/>
      <c r="F13" s="246"/>
      <c r="G13" s="246"/>
      <c r="H13" s="246"/>
      <c r="I13" s="246"/>
      <c r="J13" s="246"/>
    </row>
    <row r="14" spans="1:11" ht="22.5" customHeight="1" x14ac:dyDescent="0.15">
      <c r="A14" s="246" t="s">
        <v>338</v>
      </c>
      <c r="B14" s="246"/>
      <c r="C14" s="246"/>
      <c r="D14" s="246"/>
      <c r="E14" s="246"/>
      <c r="F14" s="246"/>
      <c r="G14" s="246"/>
      <c r="H14" s="246"/>
      <c r="I14" s="246"/>
      <c r="J14" s="246"/>
    </row>
    <row r="15" spans="1:11" ht="6.75" customHeight="1" x14ac:dyDescent="0.15">
      <c r="A15" s="246"/>
      <c r="B15" s="246"/>
      <c r="C15" s="246"/>
      <c r="D15" s="246"/>
      <c r="E15" s="246"/>
      <c r="F15" s="246"/>
      <c r="G15" s="246"/>
      <c r="H15" s="246"/>
      <c r="I15" s="246"/>
      <c r="J15" s="246"/>
    </row>
    <row r="16" spans="1:11" ht="20.100000000000001" customHeight="1" x14ac:dyDescent="0.15">
      <c r="A16" s="1069" t="s">
        <v>150</v>
      </c>
      <c r="B16" s="1069"/>
      <c r="C16" s="1069"/>
      <c r="D16" s="251"/>
      <c r="E16" s="251"/>
      <c r="F16" s="251"/>
      <c r="G16" s="1070"/>
      <c r="H16" s="1070"/>
      <c r="I16" s="1070"/>
      <c r="J16" s="1070"/>
    </row>
    <row r="17" spans="1:10" ht="39.950000000000003" customHeight="1" x14ac:dyDescent="0.15">
      <c r="A17" s="1071" t="s">
        <v>339</v>
      </c>
      <c r="B17" s="1071"/>
      <c r="C17" s="1071"/>
      <c r="D17" s="252"/>
      <c r="E17" s="252"/>
      <c r="F17" s="252"/>
      <c r="G17" s="1072" t="s">
        <v>340</v>
      </c>
      <c r="H17" s="1072"/>
      <c r="I17" s="1072"/>
      <c r="J17" s="1072"/>
    </row>
    <row r="18" spans="1:10" ht="50.1" customHeight="1" x14ac:dyDescent="0.15">
      <c r="A18" s="1073" t="s">
        <v>341</v>
      </c>
      <c r="B18" s="1073"/>
      <c r="C18" s="1073"/>
      <c r="D18" s="253" t="s">
        <v>342</v>
      </c>
      <c r="E18" s="253"/>
      <c r="F18" s="253"/>
      <c r="G18" s="253"/>
      <c r="H18" s="253"/>
      <c r="I18" s="253"/>
      <c r="J18" s="254"/>
    </row>
    <row r="19" spans="1:10" ht="37.5" customHeight="1" x14ac:dyDescent="0.15">
      <c r="A19" s="1074" t="s">
        <v>343</v>
      </c>
      <c r="B19" s="1074"/>
      <c r="C19" s="1074"/>
      <c r="D19" s="255"/>
      <c r="E19" s="255"/>
      <c r="F19" s="255"/>
      <c r="G19" s="255"/>
      <c r="H19" s="255"/>
      <c r="I19" s="255"/>
      <c r="J19" s="256"/>
    </row>
    <row r="20" spans="1:10" ht="22.5" customHeight="1" x14ac:dyDescent="0.15">
      <c r="A20" s="1074"/>
      <c r="B20" s="1074"/>
      <c r="C20" s="1074"/>
      <c r="D20" s="1075" t="s">
        <v>344</v>
      </c>
      <c r="E20" s="1075"/>
      <c r="F20" s="1075"/>
      <c r="G20" s="1075"/>
      <c r="H20" s="1075"/>
      <c r="I20" s="1075"/>
      <c r="J20" s="1075"/>
    </row>
    <row r="21" spans="1:10" ht="22.5" customHeight="1" x14ac:dyDescent="0.15">
      <c r="A21" s="1076" t="s">
        <v>345</v>
      </c>
      <c r="B21" s="1076"/>
      <c r="C21" s="1076"/>
      <c r="D21" s="257"/>
      <c r="E21" s="257"/>
      <c r="F21" s="257"/>
      <c r="G21" s="257"/>
      <c r="H21" s="257"/>
      <c r="I21" s="257"/>
      <c r="J21" s="258"/>
    </row>
    <row r="22" spans="1:10" ht="30" customHeight="1" x14ac:dyDescent="0.15">
      <c r="A22" s="1076"/>
      <c r="B22" s="1076"/>
      <c r="C22" s="1076"/>
      <c r="D22" s="1075" t="s">
        <v>346</v>
      </c>
      <c r="E22" s="1075"/>
      <c r="F22" s="1075"/>
      <c r="G22" s="1075"/>
      <c r="H22" s="1075"/>
      <c r="I22" s="1075"/>
      <c r="J22" s="1075"/>
    </row>
    <row r="23" spans="1:10" ht="22.5" customHeight="1" x14ac:dyDescent="0.15">
      <c r="A23" s="1079" t="s">
        <v>347</v>
      </c>
      <c r="B23" s="1079"/>
      <c r="C23" s="1079"/>
      <c r="D23" s="259"/>
      <c r="E23" s="259"/>
      <c r="F23" s="259"/>
      <c r="G23" s="259"/>
      <c r="H23" s="259"/>
      <c r="I23" s="259"/>
      <c r="J23" s="260"/>
    </row>
    <row r="24" spans="1:10" ht="30" customHeight="1" x14ac:dyDescent="0.15">
      <c r="A24" s="1079"/>
      <c r="B24" s="1079"/>
      <c r="C24" s="1079"/>
      <c r="D24" s="261"/>
      <c r="E24" s="262"/>
      <c r="F24" s="262"/>
      <c r="G24" s="262"/>
      <c r="H24" s="262"/>
      <c r="I24" s="262" t="s">
        <v>348</v>
      </c>
      <c r="J24" s="263"/>
    </row>
    <row r="25" spans="1:10" ht="30" customHeight="1" x14ac:dyDescent="0.15">
      <c r="A25" s="1080" t="s">
        <v>349</v>
      </c>
      <c r="B25" s="1080"/>
      <c r="C25" s="1080"/>
      <c r="D25" s="1081" t="s">
        <v>350</v>
      </c>
      <c r="E25" s="1081"/>
      <c r="F25" s="1081"/>
      <c r="G25" s="1081"/>
      <c r="H25" s="1081"/>
      <c r="I25" s="1081"/>
      <c r="J25" s="1081"/>
    </row>
    <row r="26" spans="1:10" ht="30" customHeight="1" x14ac:dyDescent="0.15">
      <c r="A26" s="1080"/>
      <c r="B26" s="1080"/>
      <c r="C26" s="1080"/>
      <c r="D26" s="255"/>
      <c r="E26" s="255"/>
      <c r="F26" s="255"/>
      <c r="G26" s="255"/>
      <c r="H26" s="255"/>
      <c r="I26" s="255"/>
      <c r="J26" s="256"/>
    </row>
    <row r="27" spans="1:10" ht="30" customHeight="1" x14ac:dyDescent="0.15">
      <c r="A27" s="1080"/>
      <c r="B27" s="1080"/>
      <c r="C27" s="1080"/>
      <c r="D27" s="264"/>
      <c r="E27" s="264"/>
      <c r="F27" s="264"/>
      <c r="G27" s="264"/>
      <c r="H27" s="264"/>
      <c r="I27" s="264"/>
      <c r="J27" s="265"/>
    </row>
    <row r="28" spans="1:10" s="268" customFormat="1" ht="15" customHeight="1" x14ac:dyDescent="0.15">
      <c r="A28" s="266" t="s">
        <v>351</v>
      </c>
      <c r="B28" s="267" t="s">
        <v>352</v>
      </c>
      <c r="C28" s="1077" t="s">
        <v>353</v>
      </c>
      <c r="D28" s="1077"/>
      <c r="E28" s="1077"/>
      <c r="F28" s="1077"/>
      <c r="G28" s="1077"/>
      <c r="H28" s="1077"/>
      <c r="I28" s="1077"/>
      <c r="J28" s="1077"/>
    </row>
    <row r="29" spans="1:10" s="268" customFormat="1" ht="15" customHeight="1" x14ac:dyDescent="0.15">
      <c r="A29" s="269"/>
      <c r="B29" s="267" t="s">
        <v>354</v>
      </c>
      <c r="C29" s="1077" t="s">
        <v>355</v>
      </c>
      <c r="D29" s="1077"/>
      <c r="E29" s="1077"/>
      <c r="F29" s="1077"/>
      <c r="G29" s="1077"/>
      <c r="H29" s="1077"/>
      <c r="I29" s="1077"/>
      <c r="J29" s="1077"/>
    </row>
    <row r="30" spans="1:10" s="268" customFormat="1" ht="15" customHeight="1" x14ac:dyDescent="0.15">
      <c r="A30" s="269"/>
      <c r="B30" s="270"/>
      <c r="C30" s="1077"/>
      <c r="D30" s="1077"/>
      <c r="E30" s="1077"/>
      <c r="F30" s="1077"/>
      <c r="G30" s="1077"/>
      <c r="H30" s="1077"/>
      <c r="I30" s="1077"/>
      <c r="J30" s="1077"/>
    </row>
    <row r="31" spans="1:10" s="268" customFormat="1" ht="15" customHeight="1" x14ac:dyDescent="0.15">
      <c r="A31" s="269"/>
      <c r="B31" s="269"/>
      <c r="C31" s="1077" t="s">
        <v>356</v>
      </c>
      <c r="D31" s="1077"/>
      <c r="E31" s="1077"/>
      <c r="F31" s="1077"/>
      <c r="G31" s="1077"/>
      <c r="H31" s="1077"/>
      <c r="I31" s="1077"/>
      <c r="J31" s="1077"/>
    </row>
    <row r="32" spans="1:10" s="268" customFormat="1" ht="15" customHeight="1" x14ac:dyDescent="0.15">
      <c r="A32" s="269"/>
      <c r="B32" s="269"/>
      <c r="C32" s="1077"/>
      <c r="D32" s="1077"/>
      <c r="E32" s="1077"/>
      <c r="F32" s="1077"/>
      <c r="G32" s="1077"/>
      <c r="H32" s="1077"/>
      <c r="I32" s="1077"/>
      <c r="J32" s="1077"/>
    </row>
    <row r="33" spans="1:10" s="268" customFormat="1" ht="15" customHeight="1" x14ac:dyDescent="0.15">
      <c r="A33" s="269"/>
      <c r="B33" s="267" t="s">
        <v>357</v>
      </c>
      <c r="C33" s="1077" t="s">
        <v>358</v>
      </c>
      <c r="D33" s="1077"/>
      <c r="E33" s="1077"/>
      <c r="F33" s="1077"/>
      <c r="G33" s="1077"/>
      <c r="H33" s="1077"/>
      <c r="I33" s="1077"/>
      <c r="J33" s="1077"/>
    </row>
    <row r="34" spans="1:10" s="268" customFormat="1" ht="15" customHeight="1" x14ac:dyDescent="0.15">
      <c r="A34" s="269"/>
      <c r="B34" s="269"/>
      <c r="C34" s="1077"/>
      <c r="D34" s="1077"/>
      <c r="E34" s="1077"/>
      <c r="F34" s="1077"/>
      <c r="G34" s="1077"/>
      <c r="H34" s="1077"/>
      <c r="I34" s="1077"/>
      <c r="J34" s="1077"/>
    </row>
    <row r="35" spans="1:10" s="268" customFormat="1" ht="15" customHeight="1" x14ac:dyDescent="0.15">
      <c r="A35" s="269"/>
      <c r="B35" s="269"/>
      <c r="C35" s="1077"/>
      <c r="D35" s="1077"/>
      <c r="E35" s="1077"/>
      <c r="F35" s="1077"/>
      <c r="G35" s="1077"/>
      <c r="H35" s="1077"/>
      <c r="I35" s="1077"/>
      <c r="J35" s="1077"/>
    </row>
    <row r="36" spans="1:10" s="268" customFormat="1" ht="15" customHeight="1" x14ac:dyDescent="0.15">
      <c r="A36" s="269"/>
      <c r="B36" s="269"/>
      <c r="C36" s="1077" t="s">
        <v>359</v>
      </c>
      <c r="D36" s="1077"/>
      <c r="E36" s="1077"/>
      <c r="F36" s="1077"/>
      <c r="G36" s="1077"/>
      <c r="H36" s="1077"/>
      <c r="I36" s="1077"/>
      <c r="J36" s="1077"/>
    </row>
    <row r="37" spans="1:10" s="268" customFormat="1" ht="15" customHeight="1" x14ac:dyDescent="0.15">
      <c r="A37" s="269"/>
      <c r="B37" s="267"/>
      <c r="C37" s="1077"/>
      <c r="D37" s="1077"/>
      <c r="E37" s="1077"/>
      <c r="F37" s="1077"/>
      <c r="G37" s="1077"/>
      <c r="H37" s="1077"/>
      <c r="I37" s="1077"/>
      <c r="J37" s="1077"/>
    </row>
    <row r="38" spans="1:10" s="268" customFormat="1" ht="15" customHeight="1" x14ac:dyDescent="0.15">
      <c r="A38" s="269"/>
      <c r="B38" s="267" t="s">
        <v>360</v>
      </c>
      <c r="C38" s="1077" t="s">
        <v>361</v>
      </c>
      <c r="D38" s="1077"/>
      <c r="E38" s="1077"/>
      <c r="F38" s="1077"/>
      <c r="G38" s="1077"/>
      <c r="H38" s="1077"/>
      <c r="I38" s="1077"/>
      <c r="J38" s="1077"/>
    </row>
    <row r="39" spans="1:10" ht="15" customHeight="1" x14ac:dyDescent="0.15">
      <c r="C39" s="1078"/>
      <c r="D39" s="1078"/>
      <c r="E39" s="1078"/>
      <c r="F39" s="1078"/>
      <c r="G39" s="1078"/>
      <c r="H39" s="1078"/>
      <c r="I39" s="1078"/>
      <c r="J39" s="1078"/>
    </row>
    <row r="40" spans="1:10" ht="15" customHeight="1" x14ac:dyDescent="0.15"/>
    <row r="41" spans="1:10" ht="15" customHeight="1" x14ac:dyDescent="0.15"/>
    <row r="42" spans="1:10" ht="15" customHeight="1" x14ac:dyDescent="0.15"/>
    <row r="43" spans="1:10" ht="15" customHeight="1" x14ac:dyDescent="0.15"/>
    <row r="44" spans="1:10" ht="15" customHeight="1" x14ac:dyDescent="0.15"/>
    <row r="45" spans="1:10" ht="15" customHeight="1" x14ac:dyDescent="0.15"/>
    <row r="46" spans="1:10" ht="15" customHeight="1" x14ac:dyDescent="0.15"/>
    <row r="47" spans="1:10" ht="15" customHeight="1" x14ac:dyDescent="0.15"/>
    <row r="48" spans="1:1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sheetData>
  <mergeCells count="20">
    <mergeCell ref="C31:J32"/>
    <mergeCell ref="C33:J35"/>
    <mergeCell ref="C36:J37"/>
    <mergeCell ref="C38:J39"/>
    <mergeCell ref="A23:C24"/>
    <mergeCell ref="A25:C27"/>
    <mergeCell ref="D25:J25"/>
    <mergeCell ref="C28:J28"/>
    <mergeCell ref="C29:J30"/>
    <mergeCell ref="A18:C18"/>
    <mergeCell ref="A19:C20"/>
    <mergeCell ref="D20:J20"/>
    <mergeCell ref="A21:C22"/>
    <mergeCell ref="D22:J22"/>
    <mergeCell ref="A1:C1"/>
    <mergeCell ref="A3:J3"/>
    <mergeCell ref="A16:C16"/>
    <mergeCell ref="G16:J16"/>
    <mergeCell ref="A17:C17"/>
    <mergeCell ref="G17:J17"/>
  </mergeCells>
  <phoneticPr fontId="10"/>
  <hyperlinks>
    <hyperlink ref="A1" location="チェック表!C20" display="チェック表へ戻る"/>
  </hyperlinks>
  <printOptions horizontalCentered="1" verticalCentered="1"/>
  <pageMargins left="0.74791666666666701" right="0.70833333333333304" top="0.74791666666666701" bottom="0.74791666666666701" header="0.51180555555555496" footer="0.51180555555555496"/>
  <pageSetup paperSize="9" scale="91"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4"/>
  <sheetViews>
    <sheetView zoomScaleNormal="100" workbookViewId="0">
      <selection activeCell="O18" sqref="O18"/>
    </sheetView>
  </sheetViews>
  <sheetFormatPr defaultRowHeight="14.25" x14ac:dyDescent="0.15"/>
  <cols>
    <col min="1" max="1" width="10" style="246" customWidth="1"/>
    <col min="2" max="3" width="4.375" style="246" customWidth="1"/>
    <col min="4" max="9" width="10" style="246" customWidth="1"/>
    <col min="10" max="10" width="10.625" style="246" customWidth="1"/>
    <col min="11" max="11" width="5" style="246" customWidth="1"/>
    <col min="12" max="12" width="17.625" style="246" customWidth="1"/>
    <col min="13" max="1025" width="9" style="246" customWidth="1"/>
  </cols>
  <sheetData>
    <row r="1" spans="1:11" ht="19.5" customHeight="1" x14ac:dyDescent="0.15">
      <c r="A1" s="895" t="s">
        <v>85</v>
      </c>
      <c r="B1" s="895"/>
      <c r="C1" s="895"/>
    </row>
    <row r="2" spans="1:11" ht="19.5" customHeight="1" x14ac:dyDescent="0.15">
      <c r="A2" s="246" t="s">
        <v>362</v>
      </c>
    </row>
    <row r="3" spans="1:11" ht="30" customHeight="1" x14ac:dyDescent="0.15">
      <c r="A3" s="1068" t="s">
        <v>363</v>
      </c>
      <c r="B3" s="1068"/>
      <c r="C3" s="1068"/>
      <c r="D3" s="1068"/>
      <c r="E3" s="1068"/>
      <c r="F3" s="1068"/>
      <c r="G3" s="1068"/>
      <c r="H3" s="1068"/>
      <c r="I3" s="1068"/>
      <c r="J3" s="1068"/>
      <c r="K3" s="271"/>
    </row>
    <row r="4" spans="1:11" ht="22.5" customHeight="1" x14ac:dyDescent="0.15">
      <c r="J4" s="248"/>
    </row>
    <row r="5" spans="1:11" ht="22.5" customHeight="1" x14ac:dyDescent="0.15">
      <c r="J5" s="248" t="s">
        <v>334</v>
      </c>
    </row>
    <row r="6" spans="1:11" ht="22.5" customHeight="1" x14ac:dyDescent="0.15">
      <c r="J6" s="248"/>
    </row>
    <row r="7" spans="1:11" ht="22.5" customHeight="1" x14ac:dyDescent="0.15">
      <c r="A7" s="249" t="s">
        <v>364</v>
      </c>
      <c r="D7" s="250"/>
      <c r="J7" s="248"/>
    </row>
    <row r="8" spans="1:11" ht="22.5" customHeight="1" x14ac:dyDescent="0.15"/>
    <row r="9" spans="1:11" ht="22.5" customHeight="1" x14ac:dyDescent="0.15">
      <c r="E9" s="246" t="s">
        <v>336</v>
      </c>
    </row>
    <row r="10" spans="1:11" ht="45" customHeight="1" x14ac:dyDescent="0.15"/>
    <row r="11" spans="1:11" ht="22.5" customHeight="1" x14ac:dyDescent="0.15">
      <c r="E11" s="246" t="s">
        <v>337</v>
      </c>
      <c r="J11" s="250" t="s">
        <v>94</v>
      </c>
    </row>
    <row r="12" spans="1:11" ht="22.5" customHeight="1" x14ac:dyDescent="0.15">
      <c r="E12" s="246" t="s">
        <v>105</v>
      </c>
    </row>
    <row r="13" spans="1:11" ht="22.5" customHeight="1" x14ac:dyDescent="0.15"/>
    <row r="14" spans="1:11" ht="22.5" customHeight="1" x14ac:dyDescent="0.15">
      <c r="A14" s="246" t="s">
        <v>338</v>
      </c>
    </row>
    <row r="15" spans="1:11" ht="6.75" customHeight="1" x14ac:dyDescent="0.15"/>
    <row r="16" spans="1:11" ht="20.100000000000001" customHeight="1" x14ac:dyDescent="0.15">
      <c r="A16" s="1069" t="s">
        <v>150</v>
      </c>
      <c r="B16" s="1069"/>
      <c r="C16" s="1069"/>
      <c r="D16" s="251"/>
      <c r="E16" s="251"/>
      <c r="F16" s="251"/>
      <c r="G16" s="1070"/>
      <c r="H16" s="1070"/>
      <c r="I16" s="1070"/>
      <c r="J16" s="1070"/>
    </row>
    <row r="17" spans="1:10" ht="39.75" customHeight="1" x14ac:dyDescent="0.15">
      <c r="A17" s="1071" t="s">
        <v>339</v>
      </c>
      <c r="B17" s="1071"/>
      <c r="C17" s="1071"/>
      <c r="D17" s="252"/>
      <c r="E17" s="252"/>
      <c r="F17" s="252"/>
      <c r="G17" s="1072" t="s">
        <v>340</v>
      </c>
      <c r="H17" s="1072"/>
      <c r="I17" s="1072"/>
      <c r="J17" s="1072"/>
    </row>
    <row r="18" spans="1:10" ht="50.1" customHeight="1" x14ac:dyDescent="0.15">
      <c r="A18" s="1073" t="s">
        <v>341</v>
      </c>
      <c r="B18" s="1073"/>
      <c r="C18" s="1073"/>
      <c r="D18" s="253" t="s">
        <v>342</v>
      </c>
      <c r="E18" s="253"/>
      <c r="F18" s="253"/>
      <c r="G18" s="253"/>
      <c r="H18" s="253"/>
      <c r="I18" s="253"/>
      <c r="J18" s="254"/>
    </row>
    <row r="19" spans="1:10" ht="37.5" customHeight="1" x14ac:dyDescent="0.15">
      <c r="A19" s="1074" t="s">
        <v>343</v>
      </c>
      <c r="B19" s="1074"/>
      <c r="C19" s="1074"/>
      <c r="D19" s="255"/>
      <c r="E19" s="255"/>
      <c r="F19" s="255"/>
      <c r="G19" s="255"/>
      <c r="H19" s="255"/>
      <c r="I19" s="255"/>
      <c r="J19" s="256"/>
    </row>
    <row r="20" spans="1:10" ht="22.5" customHeight="1" x14ac:dyDescent="0.15">
      <c r="A20" s="1074"/>
      <c r="B20" s="1074"/>
      <c r="C20" s="1074"/>
      <c r="D20" s="1075" t="s">
        <v>344</v>
      </c>
      <c r="E20" s="1075"/>
      <c r="F20" s="1075"/>
      <c r="G20" s="1075"/>
      <c r="H20" s="1075"/>
      <c r="I20" s="1075"/>
      <c r="J20" s="1075"/>
    </row>
    <row r="21" spans="1:10" ht="22.5" customHeight="1" x14ac:dyDescent="0.15">
      <c r="A21" s="1076" t="s">
        <v>345</v>
      </c>
      <c r="B21" s="1076"/>
      <c r="C21" s="1076"/>
      <c r="D21" s="257"/>
      <c r="E21" s="257"/>
      <c r="F21" s="257"/>
      <c r="G21" s="257"/>
      <c r="H21" s="257"/>
      <c r="I21" s="257"/>
      <c r="J21" s="258"/>
    </row>
    <row r="22" spans="1:10" ht="30" customHeight="1" x14ac:dyDescent="0.15">
      <c r="A22" s="1076"/>
      <c r="B22" s="1076"/>
      <c r="C22" s="1076"/>
      <c r="D22" s="1075" t="s">
        <v>346</v>
      </c>
      <c r="E22" s="1075"/>
      <c r="F22" s="1075"/>
      <c r="G22" s="1075"/>
      <c r="H22" s="1075"/>
      <c r="I22" s="1075"/>
      <c r="J22" s="1075"/>
    </row>
    <row r="23" spans="1:10" ht="30" customHeight="1" x14ac:dyDescent="0.15">
      <c r="A23" s="1079" t="s">
        <v>347</v>
      </c>
      <c r="B23" s="1079"/>
      <c r="C23" s="1079"/>
      <c r="D23" s="259"/>
      <c r="E23" s="259"/>
      <c r="F23" s="259"/>
      <c r="G23" s="259"/>
      <c r="H23" s="259"/>
      <c r="I23" s="259"/>
      <c r="J23" s="260"/>
    </row>
    <row r="24" spans="1:10" ht="30" customHeight="1" x14ac:dyDescent="0.15">
      <c r="A24" s="1079"/>
      <c r="B24" s="1079"/>
      <c r="C24" s="1079"/>
      <c r="D24" s="261"/>
      <c r="E24" s="262"/>
      <c r="F24" s="262"/>
      <c r="G24" s="262"/>
      <c r="H24" s="262"/>
      <c r="I24" s="262" t="s">
        <v>348</v>
      </c>
      <c r="J24" s="263"/>
    </row>
    <row r="25" spans="1:10" ht="30" customHeight="1" x14ac:dyDescent="0.15">
      <c r="A25" s="1080" t="s">
        <v>349</v>
      </c>
      <c r="B25" s="1080"/>
      <c r="C25" s="1080"/>
      <c r="D25" s="1081" t="s">
        <v>350</v>
      </c>
      <c r="E25" s="1081"/>
      <c r="F25" s="1081"/>
      <c r="G25" s="1081"/>
      <c r="H25" s="1081"/>
      <c r="I25" s="1081"/>
      <c r="J25" s="1081"/>
    </row>
    <row r="26" spans="1:10" ht="30" customHeight="1" x14ac:dyDescent="0.15">
      <c r="A26" s="1080"/>
      <c r="B26" s="1080"/>
      <c r="C26" s="1080"/>
      <c r="D26" s="255"/>
      <c r="E26" s="255"/>
      <c r="F26" s="255"/>
      <c r="G26" s="255"/>
      <c r="H26" s="255"/>
      <c r="I26" s="255"/>
      <c r="J26" s="256"/>
    </row>
    <row r="27" spans="1:10" ht="30" customHeight="1" x14ac:dyDescent="0.15">
      <c r="A27" s="1080"/>
      <c r="B27" s="1080"/>
      <c r="C27" s="1080"/>
      <c r="D27" s="264"/>
      <c r="E27" s="264"/>
      <c r="F27" s="264"/>
      <c r="G27" s="264"/>
      <c r="H27" s="264"/>
      <c r="I27" s="264"/>
      <c r="J27" s="265"/>
    </row>
    <row r="28" spans="1:10" s="269" customFormat="1" ht="15" customHeight="1" x14ac:dyDescent="0.15">
      <c r="A28" s="266" t="s">
        <v>351</v>
      </c>
      <c r="B28" s="267" t="s">
        <v>352</v>
      </c>
      <c r="C28" s="1077" t="s">
        <v>353</v>
      </c>
      <c r="D28" s="1077"/>
      <c r="E28" s="1077"/>
      <c r="F28" s="1077"/>
      <c r="G28" s="1077"/>
      <c r="H28" s="1077"/>
      <c r="I28" s="1077"/>
      <c r="J28" s="1077"/>
    </row>
    <row r="29" spans="1:10" s="269" customFormat="1" ht="15" customHeight="1" x14ac:dyDescent="0.15">
      <c r="B29" s="267" t="s">
        <v>354</v>
      </c>
      <c r="C29" s="1077" t="s">
        <v>365</v>
      </c>
      <c r="D29" s="1077"/>
      <c r="E29" s="1077"/>
      <c r="F29" s="1077"/>
      <c r="G29" s="1077"/>
      <c r="H29" s="1077"/>
      <c r="I29" s="1077"/>
      <c r="J29" s="1077"/>
    </row>
    <row r="30" spans="1:10" s="269" customFormat="1" ht="15" customHeight="1" x14ac:dyDescent="0.15">
      <c r="B30" s="270"/>
      <c r="C30" s="1077"/>
      <c r="D30" s="1077"/>
      <c r="E30" s="1077"/>
      <c r="F30" s="1077"/>
      <c r="G30" s="1077"/>
      <c r="H30" s="1077"/>
      <c r="I30" s="1077"/>
      <c r="J30" s="1077"/>
    </row>
    <row r="31" spans="1:10" s="269" customFormat="1" ht="15" customHeight="1" x14ac:dyDescent="0.15">
      <c r="B31" s="267" t="s">
        <v>357</v>
      </c>
      <c r="C31" s="1077" t="s">
        <v>358</v>
      </c>
      <c r="D31" s="1077"/>
      <c r="E31" s="1077"/>
      <c r="F31" s="1077"/>
      <c r="G31" s="1077"/>
      <c r="H31" s="1077"/>
      <c r="I31" s="1077"/>
      <c r="J31" s="1077"/>
    </row>
    <row r="32" spans="1:10" s="269" customFormat="1" ht="15" customHeight="1" x14ac:dyDescent="0.15">
      <c r="C32" s="1077"/>
      <c r="D32" s="1077"/>
      <c r="E32" s="1077"/>
      <c r="F32" s="1077"/>
      <c r="G32" s="1077"/>
      <c r="H32" s="1077"/>
      <c r="I32" s="1077"/>
      <c r="J32" s="1077"/>
    </row>
    <row r="33" spans="2:10" s="269" customFormat="1" ht="15" customHeight="1" x14ac:dyDescent="0.15">
      <c r="C33" s="1077"/>
      <c r="D33" s="1077"/>
      <c r="E33" s="1077"/>
      <c r="F33" s="1077"/>
      <c r="G33" s="1077"/>
      <c r="H33" s="1077"/>
      <c r="I33" s="1077"/>
      <c r="J33" s="1077"/>
    </row>
    <row r="34" spans="2:10" s="269" customFormat="1" ht="15" customHeight="1" x14ac:dyDescent="0.15">
      <c r="C34" s="1077" t="s">
        <v>359</v>
      </c>
      <c r="D34" s="1077"/>
      <c r="E34" s="1077"/>
      <c r="F34" s="1077"/>
      <c r="G34" s="1077"/>
      <c r="H34" s="1077"/>
      <c r="I34" s="1077"/>
      <c r="J34" s="1077"/>
    </row>
    <row r="35" spans="2:10" s="269" customFormat="1" ht="15" customHeight="1" x14ac:dyDescent="0.15">
      <c r="B35" s="267"/>
      <c r="C35" s="1077"/>
      <c r="D35" s="1077"/>
      <c r="E35" s="1077"/>
      <c r="F35" s="1077"/>
      <c r="G35" s="1077"/>
      <c r="H35" s="1077"/>
      <c r="I35" s="1077"/>
      <c r="J35" s="1077"/>
    </row>
    <row r="36" spans="2:10" s="269" customFormat="1" ht="15" customHeight="1" x14ac:dyDescent="0.15">
      <c r="B36" s="267" t="s">
        <v>360</v>
      </c>
      <c r="C36" s="1077" t="s">
        <v>361</v>
      </c>
      <c r="D36" s="1077"/>
      <c r="E36" s="1077"/>
      <c r="F36" s="1077"/>
      <c r="G36" s="1077"/>
      <c r="H36" s="1077"/>
      <c r="I36" s="1077"/>
      <c r="J36" s="1077"/>
    </row>
    <row r="37" spans="2:10" ht="15" customHeight="1" x14ac:dyDescent="0.15">
      <c r="C37" s="1082"/>
      <c r="D37" s="1082"/>
      <c r="E37" s="1082"/>
      <c r="F37" s="1082"/>
      <c r="G37" s="1082"/>
      <c r="H37" s="1082"/>
      <c r="I37" s="1082"/>
      <c r="J37" s="1082"/>
    </row>
    <row r="38" spans="2:10" ht="15" customHeight="1" x14ac:dyDescent="0.15"/>
    <row r="39" spans="2:10" ht="15" customHeight="1" x14ac:dyDescent="0.15"/>
    <row r="40" spans="2:10" ht="15" customHeight="1" x14ac:dyDescent="0.15"/>
    <row r="41" spans="2:10" ht="15" customHeight="1" x14ac:dyDescent="0.15"/>
    <row r="42" spans="2:10" ht="15" customHeight="1" x14ac:dyDescent="0.15"/>
    <row r="43" spans="2:10" ht="15" customHeight="1" x14ac:dyDescent="0.15"/>
    <row r="44" spans="2:10" ht="15" customHeight="1" x14ac:dyDescent="0.15"/>
    <row r="45" spans="2:10" ht="15" customHeight="1" x14ac:dyDescent="0.15"/>
    <row r="46" spans="2:10" ht="15" customHeight="1" x14ac:dyDescent="0.15"/>
    <row r="47" spans="2:10" ht="15" customHeight="1" x14ac:dyDescent="0.15"/>
    <row r="48" spans="2:1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sheetData>
  <mergeCells count="19">
    <mergeCell ref="C31:J33"/>
    <mergeCell ref="C34:J35"/>
    <mergeCell ref="C36:J37"/>
    <mergeCell ref="A23:C24"/>
    <mergeCell ref="A25:C27"/>
    <mergeCell ref="D25:J25"/>
    <mergeCell ref="C28:J28"/>
    <mergeCell ref="C29:J30"/>
    <mergeCell ref="A18:C18"/>
    <mergeCell ref="A19:C20"/>
    <mergeCell ref="D20:J20"/>
    <mergeCell ref="A21:C22"/>
    <mergeCell ref="D22:J22"/>
    <mergeCell ref="A1:C1"/>
    <mergeCell ref="A3:J3"/>
    <mergeCell ref="A16:C16"/>
    <mergeCell ref="G16:J16"/>
    <mergeCell ref="A17:C17"/>
    <mergeCell ref="G17:J17"/>
  </mergeCells>
  <phoneticPr fontId="10"/>
  <hyperlinks>
    <hyperlink ref="A1" location="チェック表!C21" display="チェック表へ戻る"/>
  </hyperlinks>
  <printOptions horizontalCentered="1" verticalCentered="1"/>
  <pageMargins left="0.66944444444444395" right="0.70833333333333304" top="0.74791666666666701" bottom="0.74791666666666701" header="0.51180555555555496" footer="0.51180555555555496"/>
  <pageSetup paperSize="9" scale="94"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7"/>
  <sheetViews>
    <sheetView zoomScaleNormal="100" workbookViewId="0">
      <selection sqref="A1:B1"/>
    </sheetView>
  </sheetViews>
  <sheetFormatPr defaultRowHeight="13.5" x14ac:dyDescent="0.15"/>
  <cols>
    <col min="1" max="8" width="9" style="36" customWidth="1"/>
    <col min="9" max="9" width="12.5" style="36" customWidth="1"/>
    <col min="10" max="10" width="6.75" style="36" customWidth="1"/>
    <col min="11" max="11" width="16.875" style="36" customWidth="1"/>
    <col min="12" max="1025" width="9" style="36" customWidth="1"/>
  </cols>
  <sheetData>
    <row r="1" spans="1:9" ht="18.75" customHeight="1" x14ac:dyDescent="0.15">
      <c r="A1" s="895" t="s">
        <v>85</v>
      </c>
      <c r="B1" s="895"/>
    </row>
    <row r="2" spans="1:9" ht="17.25" x14ac:dyDescent="0.2">
      <c r="A2" s="209" t="s">
        <v>366</v>
      </c>
    </row>
    <row r="3" spans="1:9" ht="17.25" x14ac:dyDescent="0.2">
      <c r="A3" s="209"/>
    </row>
    <row r="4" spans="1:9" ht="14.25" x14ac:dyDescent="0.15">
      <c r="A4" s="1084" t="s">
        <v>39</v>
      </c>
      <c r="B4" s="1084"/>
      <c r="C4" s="1084"/>
      <c r="D4" s="1084"/>
      <c r="E4" s="1084"/>
      <c r="F4" s="1084"/>
      <c r="G4" s="1084"/>
      <c r="H4" s="1084"/>
      <c r="I4" s="1084"/>
    </row>
    <row r="5" spans="1:9" ht="14.25" x14ac:dyDescent="0.15">
      <c r="B5" s="272"/>
      <c r="C5" s="272"/>
      <c r="D5" s="272"/>
      <c r="E5" s="272"/>
      <c r="F5" s="272"/>
      <c r="G5" s="272"/>
      <c r="H5" s="272"/>
    </row>
    <row r="6" spans="1:9" ht="14.25" x14ac:dyDescent="0.15">
      <c r="A6" s="1085" t="s">
        <v>367</v>
      </c>
      <c r="B6" s="1085"/>
      <c r="C6" s="1085"/>
      <c r="D6" s="1086"/>
      <c r="E6" s="1086"/>
      <c r="F6" s="1086"/>
      <c r="G6" s="1086"/>
      <c r="H6" s="1086"/>
      <c r="I6" s="1086"/>
    </row>
    <row r="7" spans="1:9" ht="14.25" x14ac:dyDescent="0.15">
      <c r="A7" s="1087" t="s">
        <v>368</v>
      </c>
      <c r="B7" s="1087"/>
      <c r="C7" s="1087"/>
      <c r="D7" s="1088"/>
      <c r="E7" s="1088"/>
      <c r="F7" s="1088"/>
      <c r="G7" s="1088"/>
      <c r="H7" s="1088"/>
      <c r="I7" s="1088"/>
    </row>
    <row r="9" spans="1:9" x14ac:dyDescent="0.15">
      <c r="A9" s="1083" t="s">
        <v>369</v>
      </c>
      <c r="B9" s="1083"/>
      <c r="C9" s="1083"/>
      <c r="D9" s="1083"/>
      <c r="E9" s="1083"/>
      <c r="F9" s="1083"/>
      <c r="G9" s="1083"/>
      <c r="H9" s="1083"/>
      <c r="I9" s="1083"/>
    </row>
    <row r="10" spans="1:9" x14ac:dyDescent="0.15">
      <c r="A10" s="273" t="s">
        <v>370</v>
      </c>
      <c r="B10" s="274"/>
      <c r="C10" s="274"/>
      <c r="D10" s="274"/>
      <c r="E10" s="274"/>
      <c r="F10" s="274"/>
      <c r="G10" s="274"/>
      <c r="H10" s="274"/>
      <c r="I10" s="275"/>
    </row>
    <row r="11" spans="1:9" x14ac:dyDescent="0.15">
      <c r="A11" s="214"/>
      <c r="B11" s="274"/>
      <c r="C11" s="274"/>
      <c r="D11" s="274"/>
      <c r="E11" s="274"/>
      <c r="F11" s="274"/>
      <c r="G11" s="274"/>
      <c r="H11" s="274"/>
      <c r="I11" s="275"/>
    </row>
    <row r="12" spans="1:9" x14ac:dyDescent="0.15">
      <c r="A12" s="214"/>
      <c r="B12" s="274"/>
      <c r="C12" s="274"/>
      <c r="D12" s="274"/>
      <c r="E12" s="274"/>
      <c r="F12" s="274"/>
      <c r="G12" s="274"/>
      <c r="H12" s="274"/>
      <c r="I12" s="275"/>
    </row>
    <row r="13" spans="1:9" x14ac:dyDescent="0.15">
      <c r="A13" s="214"/>
      <c r="B13" s="274"/>
      <c r="C13" s="274"/>
      <c r="D13" s="274"/>
      <c r="E13" s="274"/>
      <c r="F13" s="274"/>
      <c r="G13" s="274"/>
      <c r="H13" s="274"/>
      <c r="I13" s="275"/>
    </row>
    <row r="14" spans="1:9" x14ac:dyDescent="0.15">
      <c r="A14" s="214"/>
      <c r="B14" s="274"/>
      <c r="C14" s="274"/>
      <c r="D14" s="274"/>
      <c r="E14" s="274"/>
      <c r="F14" s="274"/>
      <c r="G14" s="274"/>
      <c r="H14" s="274"/>
      <c r="I14" s="275"/>
    </row>
    <row r="15" spans="1:9" x14ac:dyDescent="0.15">
      <c r="A15" s="214"/>
      <c r="B15" s="274"/>
      <c r="C15" s="274"/>
      <c r="D15" s="274"/>
      <c r="E15" s="274"/>
      <c r="F15" s="274"/>
      <c r="G15" s="274"/>
      <c r="H15" s="274"/>
      <c r="I15" s="275"/>
    </row>
    <row r="16" spans="1:9" x14ac:dyDescent="0.15">
      <c r="A16" s="214"/>
      <c r="B16" s="274"/>
      <c r="C16" s="274"/>
      <c r="D16" s="274"/>
      <c r="E16" s="274"/>
      <c r="F16" s="274"/>
      <c r="G16" s="274"/>
      <c r="H16" s="274"/>
      <c r="I16" s="275"/>
    </row>
    <row r="17" spans="1:9" x14ac:dyDescent="0.15">
      <c r="A17" s="214"/>
      <c r="B17" s="274"/>
      <c r="C17" s="274"/>
      <c r="D17" s="274"/>
      <c r="E17" s="274"/>
      <c r="F17" s="274"/>
      <c r="G17" s="274"/>
      <c r="H17" s="274"/>
      <c r="I17" s="275"/>
    </row>
    <row r="18" spans="1:9" x14ac:dyDescent="0.15">
      <c r="A18" s="214"/>
      <c r="B18" s="274"/>
      <c r="C18" s="274"/>
      <c r="D18" s="274"/>
      <c r="E18" s="274"/>
      <c r="F18" s="274"/>
      <c r="G18" s="274"/>
      <c r="H18" s="274"/>
      <c r="I18" s="275"/>
    </row>
    <row r="19" spans="1:9" x14ac:dyDescent="0.15">
      <c r="A19" s="273" t="s">
        <v>371</v>
      </c>
      <c r="B19" s="274"/>
      <c r="C19" s="274"/>
      <c r="D19" s="274"/>
      <c r="E19" s="274"/>
      <c r="F19" s="274"/>
      <c r="G19" s="274"/>
      <c r="H19" s="274"/>
      <c r="I19" s="275"/>
    </row>
    <row r="20" spans="1:9" x14ac:dyDescent="0.15">
      <c r="A20" s="214"/>
      <c r="B20" s="274"/>
      <c r="C20" s="274"/>
      <c r="D20" s="274"/>
      <c r="E20" s="274"/>
      <c r="F20" s="274"/>
      <c r="G20" s="274"/>
      <c r="H20" s="274"/>
      <c r="I20" s="275"/>
    </row>
    <row r="21" spans="1:9" x14ac:dyDescent="0.15">
      <c r="A21" s="214"/>
      <c r="B21" s="274"/>
      <c r="C21" s="274"/>
      <c r="D21" s="274"/>
      <c r="E21" s="274"/>
      <c r="F21" s="274"/>
      <c r="G21" s="274"/>
      <c r="H21" s="274"/>
      <c r="I21" s="275"/>
    </row>
    <row r="22" spans="1:9" x14ac:dyDescent="0.15">
      <c r="A22" s="214"/>
      <c r="B22" s="274"/>
      <c r="C22" s="274"/>
      <c r="D22" s="274"/>
      <c r="E22" s="274"/>
      <c r="F22" s="274"/>
      <c r="G22" s="274"/>
      <c r="H22" s="274"/>
      <c r="I22" s="275"/>
    </row>
    <row r="23" spans="1:9" x14ac:dyDescent="0.15">
      <c r="A23" s="214"/>
      <c r="B23" s="274"/>
      <c r="C23" s="274"/>
      <c r="D23" s="274"/>
      <c r="E23" s="274"/>
      <c r="F23" s="274"/>
      <c r="G23" s="274"/>
      <c r="H23" s="274"/>
      <c r="I23" s="275"/>
    </row>
    <row r="24" spans="1:9" x14ac:dyDescent="0.15">
      <c r="A24" s="214"/>
      <c r="B24" s="274"/>
      <c r="C24" s="274"/>
      <c r="D24" s="274"/>
      <c r="E24" s="274"/>
      <c r="F24" s="274"/>
      <c r="G24" s="274"/>
      <c r="H24" s="274"/>
      <c r="I24" s="275"/>
    </row>
    <row r="25" spans="1:9" x14ac:dyDescent="0.15">
      <c r="A25" s="214"/>
      <c r="B25" s="274"/>
      <c r="C25" s="274"/>
      <c r="D25" s="274"/>
      <c r="E25" s="274"/>
      <c r="F25" s="274"/>
      <c r="G25" s="274"/>
      <c r="H25" s="274"/>
      <c r="I25" s="275"/>
    </row>
    <row r="26" spans="1:9" x14ac:dyDescent="0.15">
      <c r="A26" s="214"/>
      <c r="B26" s="274"/>
      <c r="C26" s="274"/>
      <c r="D26" s="274"/>
      <c r="E26" s="274"/>
      <c r="F26" s="274"/>
      <c r="G26" s="274"/>
      <c r="H26" s="274"/>
      <c r="I26" s="275"/>
    </row>
    <row r="27" spans="1:9" x14ac:dyDescent="0.15">
      <c r="A27" s="214"/>
      <c r="B27" s="274"/>
      <c r="C27" s="274"/>
      <c r="D27" s="274"/>
      <c r="E27" s="274"/>
      <c r="F27" s="274"/>
      <c r="G27" s="274"/>
      <c r="H27" s="274"/>
      <c r="I27" s="275"/>
    </row>
    <row r="28" spans="1:9" x14ac:dyDescent="0.15">
      <c r="A28" s="214"/>
      <c r="B28" s="274"/>
      <c r="C28" s="274"/>
      <c r="D28" s="274"/>
      <c r="E28" s="274"/>
      <c r="F28" s="274"/>
      <c r="G28" s="274"/>
      <c r="H28" s="274"/>
      <c r="I28" s="275"/>
    </row>
    <row r="29" spans="1:9" x14ac:dyDescent="0.15">
      <c r="A29" s="214"/>
      <c r="B29" s="274"/>
      <c r="C29" s="274"/>
      <c r="D29" s="274"/>
      <c r="E29" s="274"/>
      <c r="F29" s="274"/>
      <c r="G29" s="274"/>
      <c r="H29" s="274"/>
      <c r="I29" s="275"/>
    </row>
    <row r="30" spans="1:9" x14ac:dyDescent="0.15">
      <c r="A30" s="214"/>
      <c r="B30" s="274"/>
      <c r="C30" s="274"/>
      <c r="D30" s="274"/>
      <c r="E30" s="274"/>
      <c r="F30" s="274"/>
      <c r="G30" s="274"/>
      <c r="H30" s="274"/>
      <c r="I30" s="275"/>
    </row>
    <row r="31" spans="1:9" x14ac:dyDescent="0.15">
      <c r="A31" s="214"/>
      <c r="B31" s="274"/>
      <c r="C31" s="274"/>
      <c r="D31" s="274"/>
      <c r="E31" s="274"/>
      <c r="F31" s="274"/>
      <c r="G31" s="274"/>
      <c r="H31" s="274"/>
      <c r="I31" s="275"/>
    </row>
    <row r="32" spans="1:9" x14ac:dyDescent="0.15">
      <c r="A32" s="273" t="s">
        <v>372</v>
      </c>
      <c r="B32" s="274"/>
      <c r="C32" s="274"/>
      <c r="D32" s="274"/>
      <c r="E32" s="274"/>
      <c r="F32" s="274"/>
      <c r="G32" s="274"/>
      <c r="H32" s="274"/>
      <c r="I32" s="275"/>
    </row>
    <row r="33" spans="1:9" x14ac:dyDescent="0.15">
      <c r="A33" s="214"/>
      <c r="B33" s="274"/>
      <c r="C33" s="274"/>
      <c r="D33" s="274"/>
      <c r="E33" s="274"/>
      <c r="F33" s="274"/>
      <c r="G33" s="274"/>
      <c r="H33" s="274"/>
      <c r="I33" s="275"/>
    </row>
    <row r="34" spans="1:9" x14ac:dyDescent="0.15">
      <c r="A34" s="214"/>
      <c r="B34" s="274"/>
      <c r="C34" s="274"/>
      <c r="D34" s="274"/>
      <c r="E34" s="274"/>
      <c r="F34" s="274"/>
      <c r="G34" s="274"/>
      <c r="H34" s="274"/>
      <c r="I34" s="275"/>
    </row>
    <row r="35" spans="1:9" x14ac:dyDescent="0.15">
      <c r="A35" s="214"/>
      <c r="B35" s="274"/>
      <c r="C35" s="274"/>
      <c r="D35" s="274"/>
      <c r="E35" s="274"/>
      <c r="F35" s="274"/>
      <c r="G35" s="274"/>
      <c r="H35" s="274"/>
      <c r="I35" s="275"/>
    </row>
    <row r="36" spans="1:9" x14ac:dyDescent="0.15">
      <c r="A36" s="214"/>
      <c r="B36" s="274"/>
      <c r="C36" s="274"/>
      <c r="D36" s="274"/>
      <c r="E36" s="274"/>
      <c r="F36" s="274"/>
      <c r="G36" s="274"/>
      <c r="H36" s="274"/>
      <c r="I36" s="275"/>
    </row>
    <row r="37" spans="1:9" x14ac:dyDescent="0.15">
      <c r="A37" s="214"/>
      <c r="B37" s="274"/>
      <c r="C37" s="274"/>
      <c r="D37" s="274"/>
      <c r="E37" s="274"/>
      <c r="F37" s="274"/>
      <c r="G37" s="274"/>
      <c r="H37" s="274"/>
      <c r="I37" s="275"/>
    </row>
    <row r="38" spans="1:9" x14ac:dyDescent="0.15">
      <c r="A38" s="214"/>
      <c r="B38" s="274"/>
      <c r="C38" s="274"/>
      <c r="D38" s="274"/>
      <c r="E38" s="274"/>
      <c r="F38" s="274"/>
      <c r="G38" s="274"/>
      <c r="H38" s="274"/>
      <c r="I38" s="275"/>
    </row>
    <row r="39" spans="1:9" x14ac:dyDescent="0.15">
      <c r="A39" s="214"/>
      <c r="B39" s="274"/>
      <c r="C39" s="274"/>
      <c r="D39" s="274"/>
      <c r="E39" s="274"/>
      <c r="F39" s="274"/>
      <c r="G39" s="274"/>
      <c r="H39" s="274"/>
      <c r="I39" s="275"/>
    </row>
    <row r="40" spans="1:9" x14ac:dyDescent="0.15">
      <c r="A40" s="214"/>
      <c r="B40" s="274"/>
      <c r="C40" s="274"/>
      <c r="D40" s="274"/>
      <c r="E40" s="274"/>
      <c r="F40" s="274"/>
      <c r="G40" s="274"/>
      <c r="H40" s="274"/>
      <c r="I40" s="275"/>
    </row>
    <row r="41" spans="1:9" x14ac:dyDescent="0.15">
      <c r="A41" s="214"/>
      <c r="B41" s="274"/>
      <c r="C41" s="274"/>
      <c r="D41" s="274"/>
      <c r="E41" s="274"/>
      <c r="F41" s="274"/>
      <c r="G41" s="274"/>
      <c r="H41" s="274"/>
      <c r="I41" s="275"/>
    </row>
    <row r="42" spans="1:9" x14ac:dyDescent="0.15">
      <c r="A42" s="214"/>
      <c r="B42" s="274"/>
      <c r="C42" s="274"/>
      <c r="D42" s="274"/>
      <c r="E42" s="274"/>
      <c r="F42" s="274"/>
      <c r="G42" s="274"/>
      <c r="H42" s="274"/>
      <c r="I42" s="275"/>
    </row>
    <row r="43" spans="1:9" x14ac:dyDescent="0.15">
      <c r="A43" s="273" t="s">
        <v>373</v>
      </c>
      <c r="B43" s="274"/>
      <c r="C43" s="274"/>
      <c r="D43" s="274"/>
      <c r="E43" s="274"/>
      <c r="F43" s="274"/>
      <c r="G43" s="274"/>
      <c r="H43" s="274"/>
      <c r="I43" s="275"/>
    </row>
    <row r="44" spans="1:9" x14ac:dyDescent="0.15">
      <c r="A44" s="214"/>
      <c r="B44" s="274"/>
      <c r="C44" s="274"/>
      <c r="D44" s="274"/>
      <c r="E44" s="274"/>
      <c r="F44" s="274"/>
      <c r="G44" s="274"/>
      <c r="H44" s="274"/>
      <c r="I44" s="275"/>
    </row>
    <row r="45" spans="1:9" x14ac:dyDescent="0.15">
      <c r="A45" s="214"/>
      <c r="B45" s="274"/>
      <c r="C45" s="274"/>
      <c r="D45" s="274"/>
      <c r="E45" s="274"/>
      <c r="F45" s="274"/>
      <c r="G45" s="274"/>
      <c r="H45" s="274"/>
      <c r="I45" s="275"/>
    </row>
    <row r="46" spans="1:9" x14ac:dyDescent="0.15">
      <c r="A46" s="214"/>
      <c r="B46" s="274"/>
      <c r="C46" s="274"/>
      <c r="D46" s="274"/>
      <c r="E46" s="274"/>
      <c r="F46" s="274"/>
      <c r="G46" s="274"/>
      <c r="H46" s="274"/>
      <c r="I46" s="275"/>
    </row>
    <row r="47" spans="1:9" x14ac:dyDescent="0.15">
      <c r="A47" s="214"/>
      <c r="B47" s="274"/>
      <c r="C47" s="274"/>
      <c r="D47" s="274"/>
      <c r="E47" s="274"/>
      <c r="F47" s="274"/>
      <c r="G47" s="274"/>
      <c r="H47" s="274"/>
      <c r="I47" s="275"/>
    </row>
    <row r="48" spans="1:9" x14ac:dyDescent="0.15">
      <c r="A48" s="214"/>
      <c r="B48" s="274"/>
      <c r="C48" s="274"/>
      <c r="D48" s="274"/>
      <c r="E48" s="274"/>
      <c r="F48" s="274"/>
      <c r="G48" s="274"/>
      <c r="H48" s="274"/>
      <c r="I48" s="275"/>
    </row>
    <row r="49" spans="1:9" x14ac:dyDescent="0.15">
      <c r="A49" s="214"/>
      <c r="B49" s="274"/>
      <c r="C49" s="274"/>
      <c r="D49" s="274"/>
      <c r="E49" s="274"/>
      <c r="F49" s="274"/>
      <c r="G49" s="274"/>
      <c r="H49" s="274"/>
      <c r="I49" s="275"/>
    </row>
    <row r="50" spans="1:9" x14ac:dyDescent="0.15">
      <c r="A50" s="214"/>
      <c r="B50" s="274"/>
      <c r="C50" s="274"/>
      <c r="D50" s="274"/>
      <c r="E50" s="274"/>
      <c r="F50" s="274"/>
      <c r="G50" s="274"/>
      <c r="H50" s="274"/>
      <c r="I50" s="275"/>
    </row>
    <row r="51" spans="1:9" x14ac:dyDescent="0.15">
      <c r="A51" s="214"/>
      <c r="B51" s="274"/>
      <c r="C51" s="274"/>
      <c r="D51" s="274"/>
      <c r="E51" s="274"/>
      <c r="F51" s="274"/>
      <c r="G51" s="274"/>
      <c r="H51" s="274"/>
      <c r="I51" s="275"/>
    </row>
    <row r="52" spans="1:9" x14ac:dyDescent="0.15">
      <c r="A52" s="214"/>
      <c r="B52" s="274"/>
      <c r="C52" s="274"/>
      <c r="D52" s="274"/>
      <c r="E52" s="274"/>
      <c r="F52" s="274"/>
      <c r="G52" s="274"/>
      <c r="H52" s="274"/>
      <c r="I52" s="275"/>
    </row>
    <row r="53" spans="1:9" x14ac:dyDescent="0.15">
      <c r="A53" s="214"/>
      <c r="B53" s="274"/>
      <c r="C53" s="274"/>
      <c r="D53" s="274"/>
      <c r="E53" s="274"/>
      <c r="F53" s="274"/>
      <c r="G53" s="274"/>
      <c r="H53" s="274"/>
      <c r="I53" s="275"/>
    </row>
    <row r="54" spans="1:9" x14ac:dyDescent="0.15">
      <c r="A54" s="214"/>
      <c r="B54" s="274"/>
      <c r="C54" s="274"/>
      <c r="D54" s="274"/>
      <c r="E54" s="274"/>
      <c r="F54" s="274"/>
      <c r="G54" s="274"/>
      <c r="H54" s="274"/>
      <c r="I54" s="275"/>
    </row>
    <row r="55" spans="1:9" x14ac:dyDescent="0.15">
      <c r="A55" s="221"/>
      <c r="B55" s="276"/>
      <c r="C55" s="276"/>
      <c r="D55" s="276"/>
      <c r="E55" s="276"/>
      <c r="F55" s="276"/>
      <c r="G55" s="276"/>
      <c r="H55" s="276"/>
      <c r="I55" s="277"/>
    </row>
    <row r="56" spans="1:9" x14ac:dyDescent="0.15">
      <c r="A56" s="278" t="s">
        <v>374</v>
      </c>
    </row>
    <row r="57" spans="1:9" x14ac:dyDescent="0.15">
      <c r="A57" s="278" t="s">
        <v>375</v>
      </c>
    </row>
  </sheetData>
  <mergeCells count="7">
    <mergeCell ref="A9:I9"/>
    <mergeCell ref="A1:B1"/>
    <mergeCell ref="A4:I4"/>
    <mergeCell ref="A6:C6"/>
    <mergeCell ref="D6:I6"/>
    <mergeCell ref="A7:C7"/>
    <mergeCell ref="D7:I7"/>
  </mergeCells>
  <phoneticPr fontId="10"/>
  <hyperlinks>
    <hyperlink ref="A1" location="チェック表!C22" display="チェック表へ戻る"/>
  </hyperlinks>
  <printOptions horizontalCentered="1" verticalCentered="1"/>
  <pageMargins left="0.66944444444444395" right="0.70833333333333304" top="0.74791666666666701" bottom="0.74791666666666701" header="0.51180555555555496" footer="0.51180555555555496"/>
  <pageSetup paperSize="9" firstPageNumber="0"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5"/>
  <sheetViews>
    <sheetView zoomScaleNormal="100" workbookViewId="0">
      <selection activeCell="U12" sqref="U12"/>
    </sheetView>
  </sheetViews>
  <sheetFormatPr defaultRowHeight="14.25" x14ac:dyDescent="0.15"/>
  <cols>
    <col min="1" max="17" width="4.625" style="196" customWidth="1"/>
    <col min="18" max="19" width="4.125" style="196" customWidth="1"/>
    <col min="20" max="20" width="4.625" style="196" customWidth="1"/>
    <col min="21" max="21" width="15.75" style="196" customWidth="1"/>
    <col min="22" max="26" width="4.625" style="196" customWidth="1"/>
    <col min="27" max="1025" width="9" style="196" customWidth="1"/>
  </cols>
  <sheetData>
    <row r="1" spans="1:19" ht="18" customHeight="1" x14ac:dyDescent="0.15">
      <c r="A1" s="895" t="s">
        <v>85</v>
      </c>
      <c r="B1" s="895"/>
      <c r="C1" s="895"/>
      <c r="D1" s="895"/>
    </row>
    <row r="2" spans="1:19" ht="18" customHeight="1" x14ac:dyDescent="0.2">
      <c r="A2" s="197" t="s">
        <v>376</v>
      </c>
    </row>
    <row r="4" spans="1:19" ht="18" customHeight="1" x14ac:dyDescent="0.2">
      <c r="A4" s="1089" t="s">
        <v>41</v>
      </c>
      <c r="B4" s="1089"/>
      <c r="C4" s="1089"/>
      <c r="D4" s="1089"/>
      <c r="E4" s="1089"/>
      <c r="F4" s="1089"/>
      <c r="G4" s="1089"/>
      <c r="H4" s="1089"/>
      <c r="I4" s="1089"/>
      <c r="J4" s="1089"/>
      <c r="K4" s="1089"/>
      <c r="L4" s="1089"/>
      <c r="M4" s="1089"/>
      <c r="N4" s="1089"/>
      <c r="O4" s="1089"/>
      <c r="P4" s="1089"/>
      <c r="Q4" s="1089"/>
      <c r="R4" s="1089"/>
    </row>
    <row r="5" spans="1:19" ht="18" customHeight="1" x14ac:dyDescent="0.15">
      <c r="A5" s="279"/>
      <c r="B5" s="279"/>
      <c r="C5" s="279"/>
      <c r="D5" s="279"/>
      <c r="E5" s="279"/>
      <c r="F5" s="279"/>
      <c r="G5" s="279"/>
      <c r="H5" s="279"/>
      <c r="I5" s="279"/>
      <c r="J5" s="279"/>
      <c r="K5" s="279"/>
      <c r="L5" s="279"/>
      <c r="M5" s="279"/>
      <c r="N5" s="279"/>
      <c r="O5" s="279"/>
      <c r="P5" s="279"/>
      <c r="Q5" s="279"/>
      <c r="R5" s="279"/>
    </row>
    <row r="7" spans="1:19" ht="18" customHeight="1" x14ac:dyDescent="0.15">
      <c r="C7" s="1090" t="s">
        <v>1</v>
      </c>
      <c r="D7" s="1090"/>
      <c r="E7" s="1090"/>
      <c r="F7" s="1090"/>
      <c r="G7" s="1090"/>
      <c r="H7" s="1090"/>
      <c r="I7" s="1090"/>
      <c r="J7" s="1091"/>
      <c r="K7" s="1091"/>
      <c r="L7" s="1091"/>
      <c r="M7" s="1091"/>
      <c r="N7" s="1091"/>
      <c r="O7" s="1091"/>
      <c r="P7" s="1091"/>
      <c r="Q7" s="1091"/>
      <c r="R7" s="1091"/>
      <c r="S7" s="1091"/>
    </row>
    <row r="8" spans="1:19" ht="18" customHeight="1" x14ac:dyDescent="0.15">
      <c r="C8" s="1092" t="s">
        <v>377</v>
      </c>
      <c r="D8" s="1092"/>
      <c r="E8" s="1092"/>
      <c r="F8" s="1092"/>
      <c r="G8" s="1092"/>
      <c r="H8" s="1092"/>
      <c r="I8" s="1092"/>
      <c r="J8" s="1091"/>
      <c r="K8" s="1091"/>
      <c r="L8" s="1091"/>
      <c r="M8" s="1091"/>
      <c r="N8" s="1091"/>
      <c r="O8" s="1091"/>
      <c r="P8" s="1091"/>
      <c r="Q8" s="1091"/>
      <c r="R8" s="1091"/>
      <c r="S8" s="1091"/>
    </row>
    <row r="10" spans="1:19" ht="18" customHeight="1" x14ac:dyDescent="0.15">
      <c r="A10" s="198"/>
      <c r="B10" s="199"/>
      <c r="C10" s="199"/>
      <c r="D10" s="199"/>
      <c r="E10" s="199"/>
      <c r="F10" s="199"/>
      <c r="G10" s="199"/>
      <c r="H10" s="199"/>
      <c r="I10" s="199"/>
      <c r="J10" s="199"/>
      <c r="K10" s="199"/>
      <c r="L10" s="199"/>
      <c r="M10" s="199"/>
      <c r="N10" s="199"/>
      <c r="O10" s="199"/>
      <c r="P10" s="199"/>
      <c r="Q10" s="199"/>
      <c r="R10" s="199"/>
      <c r="S10" s="200"/>
    </row>
    <row r="11" spans="1:19" ht="18" customHeight="1" x14ac:dyDescent="0.15">
      <c r="A11" s="201" t="s">
        <v>378</v>
      </c>
      <c r="B11" s="202"/>
      <c r="C11" s="202"/>
      <c r="D11" s="202"/>
      <c r="E11" s="202"/>
      <c r="F11" s="202"/>
      <c r="G11" s="202"/>
      <c r="H11" s="202"/>
      <c r="I11" s="202"/>
      <c r="J11" s="202"/>
      <c r="K11" s="202"/>
      <c r="L11" s="202"/>
      <c r="M11" s="280" t="s">
        <v>379</v>
      </c>
      <c r="N11" s="202"/>
      <c r="O11" s="202"/>
      <c r="P11" s="202"/>
      <c r="Q11" s="202"/>
      <c r="R11" s="202"/>
      <c r="S11" s="203"/>
    </row>
    <row r="12" spans="1:19" ht="18" customHeight="1" x14ac:dyDescent="0.15">
      <c r="A12" s="201"/>
      <c r="B12" s="202"/>
      <c r="C12" s="202"/>
      <c r="D12" s="202"/>
      <c r="E12" s="202"/>
      <c r="F12" s="202"/>
      <c r="G12" s="202"/>
      <c r="H12" s="202"/>
      <c r="I12" s="202"/>
      <c r="J12" s="202"/>
      <c r="K12" s="202"/>
      <c r="L12" s="202"/>
      <c r="N12" s="202"/>
      <c r="O12" s="202"/>
      <c r="P12" s="202"/>
      <c r="Q12" s="202"/>
      <c r="R12" s="202"/>
      <c r="S12" s="203"/>
    </row>
    <row r="13" spans="1:19" ht="18" customHeight="1" x14ac:dyDescent="0.15">
      <c r="A13" s="201"/>
      <c r="B13" s="202" t="s">
        <v>380</v>
      </c>
      <c r="C13" s="202"/>
      <c r="D13" s="202"/>
      <c r="E13" s="202"/>
      <c r="F13" s="202"/>
      <c r="G13" s="202"/>
      <c r="H13" s="202"/>
      <c r="I13" s="202"/>
      <c r="J13" s="202"/>
      <c r="K13" s="202"/>
      <c r="L13" s="202"/>
      <c r="M13" s="202"/>
      <c r="N13" s="202"/>
      <c r="O13" s="202"/>
      <c r="P13" s="202"/>
      <c r="Q13" s="202"/>
      <c r="R13" s="202"/>
      <c r="S13" s="203"/>
    </row>
    <row r="14" spans="1:19" ht="18" customHeight="1" x14ac:dyDescent="0.15">
      <c r="A14" s="201"/>
      <c r="B14" s="202" t="s">
        <v>381</v>
      </c>
      <c r="C14" s="202"/>
      <c r="D14" s="202"/>
      <c r="E14" s="202"/>
      <c r="F14" s="202"/>
      <c r="G14" s="202"/>
      <c r="H14" s="202"/>
      <c r="I14" s="202"/>
      <c r="J14" s="202"/>
      <c r="K14" s="202"/>
      <c r="L14" s="202"/>
      <c r="M14" s="202"/>
      <c r="O14" s="202"/>
      <c r="P14" s="202"/>
      <c r="Q14" s="202"/>
      <c r="R14" s="202"/>
      <c r="S14" s="203"/>
    </row>
    <row r="15" spans="1:19" ht="18" customHeight="1" x14ac:dyDescent="0.15">
      <c r="A15" s="201"/>
      <c r="B15" s="202"/>
      <c r="C15" s="202"/>
      <c r="D15" s="202"/>
      <c r="E15" s="202"/>
      <c r="F15" s="202"/>
      <c r="G15" s="202"/>
      <c r="H15" s="202"/>
      <c r="I15" s="202"/>
      <c r="J15" s="202"/>
      <c r="K15" s="202"/>
      <c r="L15" s="202"/>
      <c r="N15" s="202"/>
      <c r="O15" s="202"/>
      <c r="P15" s="202"/>
      <c r="Q15" s="202"/>
      <c r="R15" s="202"/>
      <c r="S15" s="203"/>
    </row>
    <row r="16" spans="1:19" ht="18" customHeight="1" x14ac:dyDescent="0.15">
      <c r="A16" s="201" t="s">
        <v>382</v>
      </c>
      <c r="B16" s="202"/>
      <c r="C16" s="202"/>
      <c r="D16" s="202"/>
      <c r="E16" s="202"/>
      <c r="F16" s="202"/>
      <c r="G16" s="202"/>
      <c r="H16" s="202"/>
      <c r="I16" s="202"/>
      <c r="J16" s="202"/>
      <c r="K16" s="202"/>
      <c r="L16" s="202"/>
      <c r="M16" s="202"/>
      <c r="N16" s="202"/>
      <c r="O16" s="202"/>
      <c r="P16" s="202"/>
      <c r="Q16" s="202"/>
      <c r="R16" s="202"/>
      <c r="S16" s="203"/>
    </row>
    <row r="17" spans="1:19" ht="18" customHeight="1" x14ac:dyDescent="0.15">
      <c r="A17" s="201"/>
      <c r="B17" s="202"/>
      <c r="C17" s="202"/>
      <c r="D17" s="202"/>
      <c r="E17" s="202"/>
      <c r="F17" s="202"/>
      <c r="G17" s="202"/>
      <c r="H17" s="202"/>
      <c r="I17" s="202"/>
      <c r="J17" s="202"/>
      <c r="K17" s="202"/>
      <c r="L17" s="202"/>
      <c r="M17" s="202"/>
      <c r="N17" s="202"/>
      <c r="O17" s="202"/>
      <c r="P17" s="202"/>
      <c r="Q17" s="202"/>
      <c r="R17" s="202"/>
      <c r="S17" s="203"/>
    </row>
    <row r="18" spans="1:19" ht="18" customHeight="1" x14ac:dyDescent="0.15">
      <c r="A18" s="201"/>
      <c r="B18" s="202"/>
      <c r="C18" s="202"/>
      <c r="D18" s="202"/>
      <c r="E18" s="202"/>
      <c r="F18" s="202"/>
      <c r="G18" s="202"/>
      <c r="H18" s="202"/>
      <c r="I18" s="202"/>
      <c r="J18" s="202"/>
      <c r="K18" s="202"/>
      <c r="L18" s="202"/>
      <c r="M18" s="202"/>
      <c r="N18" s="202"/>
      <c r="O18" s="202"/>
      <c r="P18" s="202"/>
      <c r="Q18" s="202"/>
      <c r="R18" s="202"/>
      <c r="S18" s="203"/>
    </row>
    <row r="19" spans="1:19" ht="18" customHeight="1" x14ac:dyDescent="0.15">
      <c r="A19" s="201"/>
      <c r="B19" s="202"/>
      <c r="C19" s="202"/>
      <c r="D19" s="202"/>
      <c r="E19" s="202"/>
      <c r="F19" s="202"/>
      <c r="G19" s="202"/>
      <c r="H19" s="202"/>
      <c r="I19" s="202"/>
      <c r="J19" s="202"/>
      <c r="K19" s="202"/>
      <c r="L19" s="202"/>
      <c r="M19" s="202"/>
      <c r="N19" s="202"/>
      <c r="O19" s="202"/>
      <c r="P19" s="202"/>
      <c r="Q19" s="202"/>
      <c r="R19" s="202"/>
      <c r="S19" s="203"/>
    </row>
    <row r="20" spans="1:19" ht="18" customHeight="1" x14ac:dyDescent="0.15">
      <c r="A20" s="201"/>
      <c r="B20" s="202"/>
      <c r="C20" s="202"/>
      <c r="D20" s="202"/>
      <c r="E20" s="202"/>
      <c r="F20" s="202"/>
      <c r="G20" s="202"/>
      <c r="H20" s="202"/>
      <c r="I20" s="202"/>
      <c r="J20" s="202"/>
      <c r="K20" s="202"/>
      <c r="L20" s="202"/>
      <c r="M20" s="202"/>
      <c r="N20" s="202"/>
      <c r="O20" s="202"/>
      <c r="P20" s="202"/>
      <c r="Q20" s="202"/>
      <c r="R20" s="202"/>
      <c r="S20" s="203"/>
    </row>
    <row r="21" spans="1:19" ht="18" customHeight="1" x14ac:dyDescent="0.15">
      <c r="A21" s="201"/>
      <c r="B21" s="202"/>
      <c r="C21" s="202"/>
      <c r="D21" s="202"/>
      <c r="E21" s="202"/>
      <c r="F21" s="202"/>
      <c r="G21" s="202"/>
      <c r="H21" s="202"/>
      <c r="I21" s="202"/>
      <c r="J21" s="202"/>
      <c r="K21" s="202"/>
      <c r="L21" s="202"/>
      <c r="M21" s="202"/>
      <c r="N21" s="202"/>
      <c r="O21" s="202"/>
      <c r="P21" s="202"/>
      <c r="Q21" s="202"/>
      <c r="R21" s="202"/>
      <c r="S21" s="203"/>
    </row>
    <row r="22" spans="1:19" ht="18" customHeight="1" x14ac:dyDescent="0.15">
      <c r="A22" s="201"/>
      <c r="B22" s="202"/>
      <c r="C22" s="202"/>
      <c r="D22" s="202"/>
      <c r="E22" s="202"/>
      <c r="F22" s="202"/>
      <c r="G22" s="202"/>
      <c r="H22" s="202"/>
      <c r="I22" s="202"/>
      <c r="J22" s="202"/>
      <c r="K22" s="202"/>
      <c r="L22" s="202"/>
      <c r="M22" s="202"/>
      <c r="N22" s="202"/>
      <c r="O22" s="202"/>
      <c r="P22" s="202"/>
      <c r="Q22" s="202"/>
      <c r="R22" s="202"/>
      <c r="S22" s="203"/>
    </row>
    <row r="23" spans="1:19" ht="18" customHeight="1" x14ac:dyDescent="0.15">
      <c r="A23" s="201"/>
      <c r="B23" s="202"/>
      <c r="C23" s="202"/>
      <c r="D23" s="202"/>
      <c r="E23" s="202"/>
      <c r="F23" s="202"/>
      <c r="G23" s="202"/>
      <c r="H23" s="202"/>
      <c r="I23" s="202"/>
      <c r="J23" s="202"/>
      <c r="K23" s="202"/>
      <c r="L23" s="202"/>
      <c r="M23" s="202"/>
      <c r="N23" s="202"/>
      <c r="O23" s="202"/>
      <c r="P23" s="202"/>
      <c r="Q23" s="202"/>
      <c r="R23" s="202"/>
      <c r="S23" s="203"/>
    </row>
    <row r="24" spans="1:19" ht="18" customHeight="1" x14ac:dyDescent="0.15">
      <c r="A24" s="201"/>
      <c r="B24" s="202"/>
      <c r="C24" s="202"/>
      <c r="D24" s="202"/>
      <c r="E24" s="202"/>
      <c r="F24" s="202"/>
      <c r="G24" s="202"/>
      <c r="H24" s="202"/>
      <c r="I24" s="202"/>
      <c r="J24" s="202"/>
      <c r="K24" s="202"/>
      <c r="L24" s="202"/>
      <c r="M24" s="202"/>
      <c r="N24" s="202"/>
      <c r="O24" s="202"/>
      <c r="P24" s="202"/>
      <c r="Q24" s="202"/>
      <c r="R24" s="202"/>
      <c r="S24" s="203"/>
    </row>
    <row r="25" spans="1:19" ht="18" customHeight="1" x14ac:dyDescent="0.15">
      <c r="A25" s="201"/>
      <c r="B25" s="202"/>
      <c r="C25" s="202"/>
      <c r="D25" s="202"/>
      <c r="E25" s="202"/>
      <c r="F25" s="202"/>
      <c r="G25" s="202"/>
      <c r="H25" s="202"/>
      <c r="I25" s="202"/>
      <c r="J25" s="202"/>
      <c r="K25" s="202"/>
      <c r="L25" s="202"/>
      <c r="M25" s="202"/>
      <c r="N25" s="202"/>
      <c r="O25" s="202"/>
      <c r="P25" s="202"/>
      <c r="Q25" s="202"/>
      <c r="R25" s="202"/>
      <c r="S25" s="203"/>
    </row>
    <row r="26" spans="1:19" ht="18" customHeight="1" x14ac:dyDescent="0.15">
      <c r="A26" s="201"/>
      <c r="B26" s="202"/>
      <c r="C26" s="202"/>
      <c r="D26" s="202"/>
      <c r="E26" s="202"/>
      <c r="F26" s="202"/>
      <c r="G26" s="202"/>
      <c r="H26" s="202"/>
      <c r="I26" s="202"/>
      <c r="J26" s="202"/>
      <c r="K26" s="202"/>
      <c r="L26" s="202"/>
      <c r="M26" s="202"/>
      <c r="N26" s="202"/>
      <c r="O26" s="202"/>
      <c r="P26" s="202"/>
      <c r="Q26" s="202"/>
      <c r="R26" s="202"/>
      <c r="S26" s="203"/>
    </row>
    <row r="27" spans="1:19" ht="18" customHeight="1" x14ac:dyDescent="0.15">
      <c r="A27" s="201"/>
      <c r="B27" s="202"/>
      <c r="C27" s="202"/>
      <c r="D27" s="202"/>
      <c r="E27" s="202"/>
      <c r="F27" s="202"/>
      <c r="G27" s="202"/>
      <c r="H27" s="202"/>
      <c r="I27" s="202"/>
      <c r="J27" s="202"/>
      <c r="K27" s="202"/>
      <c r="L27" s="202"/>
      <c r="M27" s="202"/>
      <c r="N27" s="202"/>
      <c r="O27" s="202"/>
      <c r="P27" s="202"/>
      <c r="Q27" s="202"/>
      <c r="R27" s="202"/>
      <c r="S27" s="203"/>
    </row>
    <row r="28" spans="1:19" ht="18" customHeight="1" x14ac:dyDescent="0.15">
      <c r="A28" s="201"/>
      <c r="B28" s="202"/>
      <c r="C28" s="202"/>
      <c r="D28" s="202"/>
      <c r="E28" s="202"/>
      <c r="F28" s="202"/>
      <c r="G28" s="202"/>
      <c r="H28" s="202"/>
      <c r="I28" s="202"/>
      <c r="J28" s="202"/>
      <c r="K28" s="202"/>
      <c r="L28" s="202"/>
      <c r="M28" s="202"/>
      <c r="N28" s="202"/>
      <c r="O28" s="202"/>
      <c r="P28" s="202"/>
      <c r="Q28" s="202"/>
      <c r="R28" s="202"/>
      <c r="S28" s="203"/>
    </row>
    <row r="29" spans="1:19" ht="18" customHeight="1" x14ac:dyDescent="0.15">
      <c r="A29" s="201" t="s">
        <v>383</v>
      </c>
      <c r="B29" s="202"/>
      <c r="C29" s="202"/>
      <c r="D29" s="202"/>
      <c r="E29" s="202"/>
      <c r="F29" s="202"/>
      <c r="G29" s="202"/>
      <c r="H29" s="202"/>
      <c r="I29" s="202"/>
      <c r="J29" s="202"/>
      <c r="K29" s="202"/>
      <c r="L29" s="202"/>
      <c r="M29" s="202"/>
      <c r="N29" s="202"/>
      <c r="O29" s="202"/>
      <c r="P29" s="202"/>
      <c r="Q29" s="202"/>
      <c r="R29" s="202"/>
      <c r="S29" s="203"/>
    </row>
    <row r="30" spans="1:19" ht="18" customHeight="1" x14ac:dyDescent="0.15">
      <c r="A30" s="201"/>
      <c r="B30" s="202"/>
      <c r="C30" s="202"/>
      <c r="D30" s="202"/>
      <c r="E30" s="202"/>
      <c r="F30" s="202"/>
      <c r="G30" s="202"/>
      <c r="H30" s="202"/>
      <c r="I30" s="202"/>
      <c r="J30" s="202"/>
      <c r="K30" s="202"/>
      <c r="L30" s="202"/>
      <c r="M30" s="202"/>
      <c r="N30" s="202"/>
      <c r="O30" s="202"/>
      <c r="P30" s="202"/>
      <c r="Q30" s="202"/>
      <c r="R30" s="202"/>
      <c r="S30" s="203"/>
    </row>
    <row r="31" spans="1:19" ht="18" customHeight="1" x14ac:dyDescent="0.15">
      <c r="A31" s="201" t="s">
        <v>384</v>
      </c>
      <c r="B31" s="202"/>
      <c r="C31" s="202"/>
      <c r="D31" s="202"/>
      <c r="E31" s="202"/>
      <c r="F31" s="202"/>
      <c r="G31" s="202"/>
      <c r="H31" s="202"/>
      <c r="I31" s="202"/>
      <c r="J31" s="202"/>
      <c r="K31" s="202"/>
      <c r="L31" s="202"/>
      <c r="M31" s="202"/>
      <c r="N31" s="202"/>
      <c r="O31" s="202"/>
      <c r="P31" s="202"/>
      <c r="Q31" s="202"/>
      <c r="R31" s="202"/>
      <c r="S31" s="203"/>
    </row>
    <row r="32" spans="1:19" ht="18" customHeight="1" x14ac:dyDescent="0.15">
      <c r="A32" s="201"/>
      <c r="B32" s="202"/>
      <c r="C32" s="202"/>
      <c r="D32" s="202"/>
      <c r="E32" s="202"/>
      <c r="F32" s="202"/>
      <c r="G32" s="202"/>
      <c r="H32" s="202"/>
      <c r="I32" s="202"/>
      <c r="J32" s="202"/>
      <c r="K32" s="202"/>
      <c r="L32" s="202"/>
      <c r="M32" s="202"/>
      <c r="N32" s="202"/>
      <c r="O32" s="202"/>
      <c r="P32" s="202"/>
      <c r="Q32" s="202"/>
      <c r="R32" s="202"/>
      <c r="S32" s="203"/>
    </row>
    <row r="33" spans="1:19" ht="18" customHeight="1" x14ac:dyDescent="0.15">
      <c r="A33" s="201"/>
      <c r="B33" s="202"/>
      <c r="C33" s="281" t="s">
        <v>385</v>
      </c>
      <c r="D33" s="281" t="s">
        <v>386</v>
      </c>
      <c r="E33" s="281" t="s">
        <v>387</v>
      </c>
      <c r="F33" s="202"/>
      <c r="G33" s="202"/>
      <c r="H33" s="202"/>
      <c r="I33" s="202"/>
      <c r="J33" s="202"/>
      <c r="K33" s="202"/>
      <c r="L33" s="202"/>
      <c r="M33" s="202"/>
      <c r="N33" s="202"/>
      <c r="O33" s="202"/>
      <c r="P33" s="202"/>
      <c r="Q33" s="202"/>
      <c r="R33" s="202"/>
      <c r="S33" s="203"/>
    </row>
    <row r="34" spans="1:19" ht="18" customHeight="1" x14ac:dyDescent="0.15">
      <c r="A34" s="201"/>
      <c r="B34" s="202"/>
      <c r="C34" s="202"/>
      <c r="D34" s="202"/>
      <c r="E34" s="202"/>
      <c r="F34" s="202"/>
      <c r="G34" s="202"/>
      <c r="H34" s="202"/>
      <c r="I34" s="202"/>
      <c r="J34" s="202"/>
      <c r="K34" s="202"/>
      <c r="L34" s="202"/>
      <c r="M34" s="202"/>
      <c r="N34" s="202"/>
      <c r="O34" s="202"/>
      <c r="P34" s="202"/>
      <c r="Q34" s="202"/>
      <c r="R34" s="202"/>
      <c r="S34" s="203"/>
    </row>
    <row r="35" spans="1:19" ht="18" customHeight="1" x14ac:dyDescent="0.15">
      <c r="A35" s="201" t="s">
        <v>388</v>
      </c>
      <c r="B35" s="202"/>
      <c r="C35" s="202"/>
      <c r="D35" s="202"/>
      <c r="E35" s="202"/>
      <c r="F35" s="202"/>
      <c r="G35" s="202"/>
      <c r="H35" s="202"/>
      <c r="I35" s="202"/>
      <c r="J35" s="202"/>
      <c r="K35" s="202"/>
      <c r="L35" s="202"/>
      <c r="M35" s="202"/>
      <c r="N35" s="202"/>
      <c r="O35" s="202"/>
      <c r="P35" s="202"/>
      <c r="Q35" s="202"/>
      <c r="R35" s="202"/>
      <c r="S35" s="203"/>
    </row>
    <row r="36" spans="1:19" ht="18" customHeight="1" x14ac:dyDescent="0.15">
      <c r="A36" s="201"/>
      <c r="B36" s="202"/>
      <c r="C36" s="202"/>
      <c r="D36" s="202"/>
      <c r="E36" s="202"/>
      <c r="F36" s="202"/>
      <c r="G36" s="202"/>
      <c r="H36" s="202"/>
      <c r="I36" s="202"/>
      <c r="J36" s="202"/>
      <c r="K36" s="202"/>
      <c r="L36" s="202"/>
      <c r="M36" s="202"/>
      <c r="N36" s="202"/>
      <c r="O36" s="202"/>
      <c r="P36" s="202"/>
      <c r="Q36" s="202"/>
      <c r="R36" s="202"/>
      <c r="S36" s="203"/>
    </row>
    <row r="37" spans="1:19" ht="18" customHeight="1" x14ac:dyDescent="0.15">
      <c r="A37" s="201"/>
      <c r="B37" s="202"/>
      <c r="C37" s="202"/>
      <c r="D37" s="202"/>
      <c r="E37" s="202"/>
      <c r="F37" s="202"/>
      <c r="G37" s="202"/>
      <c r="H37" s="202"/>
      <c r="I37" s="202"/>
      <c r="J37" s="202"/>
      <c r="K37" s="202"/>
      <c r="L37" s="202"/>
      <c r="M37" s="202"/>
      <c r="N37" s="202"/>
      <c r="O37" s="202"/>
      <c r="P37" s="202"/>
      <c r="Q37" s="202"/>
      <c r="R37" s="202"/>
      <c r="S37" s="203"/>
    </row>
    <row r="38" spans="1:19" ht="18" customHeight="1" x14ac:dyDescent="0.15">
      <c r="A38" s="201"/>
      <c r="B38" s="202"/>
      <c r="C38" s="202"/>
      <c r="D38" s="202"/>
      <c r="E38" s="202"/>
      <c r="F38" s="202"/>
      <c r="G38" s="202"/>
      <c r="H38" s="202"/>
      <c r="I38" s="202"/>
      <c r="J38" s="202"/>
      <c r="K38" s="202"/>
      <c r="L38" s="202"/>
      <c r="M38" s="202"/>
      <c r="N38" s="202"/>
      <c r="O38" s="202"/>
      <c r="P38" s="202"/>
      <c r="Q38" s="202"/>
      <c r="R38" s="202"/>
      <c r="S38" s="203"/>
    </row>
    <row r="39" spans="1:19" ht="18" customHeight="1" x14ac:dyDescent="0.15">
      <c r="A39" s="201" t="s">
        <v>389</v>
      </c>
      <c r="B39" s="202"/>
      <c r="C39" s="202"/>
      <c r="D39" s="202"/>
      <c r="E39" s="202"/>
      <c r="F39" s="202"/>
      <c r="G39" s="202"/>
      <c r="H39" s="202"/>
      <c r="I39" s="202"/>
      <c r="J39" s="202"/>
      <c r="K39" s="202"/>
      <c r="L39" s="202"/>
      <c r="M39" s="202"/>
      <c r="N39" s="202"/>
      <c r="O39" s="202"/>
      <c r="P39" s="202"/>
      <c r="Q39" s="202"/>
      <c r="R39" s="202"/>
      <c r="S39" s="203"/>
    </row>
    <row r="40" spans="1:19" ht="18" customHeight="1" x14ac:dyDescent="0.15">
      <c r="A40" s="201"/>
      <c r="B40" s="202"/>
      <c r="C40" s="202"/>
      <c r="D40" s="202"/>
      <c r="E40" s="202"/>
      <c r="F40" s="202"/>
      <c r="G40" s="202"/>
      <c r="H40" s="202"/>
      <c r="I40" s="202"/>
      <c r="J40" s="202"/>
      <c r="K40" s="202"/>
      <c r="L40" s="202"/>
      <c r="M40" s="202"/>
      <c r="N40" s="202"/>
      <c r="O40" s="202"/>
      <c r="P40" s="202"/>
      <c r="Q40" s="202"/>
      <c r="R40" s="202"/>
      <c r="S40" s="203"/>
    </row>
    <row r="41" spans="1:19" ht="18" customHeight="1" x14ac:dyDescent="0.15">
      <c r="A41" s="201"/>
      <c r="B41" s="202"/>
      <c r="C41" s="202"/>
      <c r="D41" s="202"/>
      <c r="E41" s="202"/>
      <c r="F41" s="202"/>
      <c r="G41" s="202"/>
      <c r="H41" s="202"/>
      <c r="I41" s="202"/>
      <c r="J41" s="202"/>
      <c r="K41" s="202"/>
      <c r="L41" s="202"/>
      <c r="M41" s="202"/>
      <c r="N41" s="202"/>
      <c r="O41" s="202"/>
      <c r="P41" s="202"/>
      <c r="Q41" s="202"/>
      <c r="R41" s="202"/>
      <c r="S41" s="203"/>
    </row>
    <row r="42" spans="1:19" ht="18" customHeight="1" x14ac:dyDescent="0.15">
      <c r="A42" s="201"/>
      <c r="B42" s="202"/>
      <c r="C42" s="202"/>
      <c r="D42" s="202"/>
      <c r="E42" s="202"/>
      <c r="F42" s="202"/>
      <c r="G42" s="202"/>
      <c r="H42" s="202"/>
      <c r="I42" s="202"/>
      <c r="J42" s="202"/>
      <c r="K42" s="202"/>
      <c r="L42" s="202"/>
      <c r="M42" s="202"/>
      <c r="N42" s="202"/>
      <c r="O42" s="202"/>
      <c r="P42" s="202"/>
      <c r="Q42" s="202"/>
      <c r="R42" s="202"/>
      <c r="S42" s="203"/>
    </row>
    <row r="43" spans="1:19" ht="18" customHeight="1" x14ac:dyDescent="0.15">
      <c r="A43" s="201"/>
      <c r="B43" s="202"/>
      <c r="C43" s="202"/>
      <c r="D43" s="202"/>
      <c r="E43" s="202"/>
      <c r="F43" s="202"/>
      <c r="G43" s="202"/>
      <c r="H43" s="202"/>
      <c r="I43" s="202"/>
      <c r="J43" s="202"/>
      <c r="K43" s="202"/>
      <c r="L43" s="202"/>
      <c r="M43" s="202"/>
      <c r="N43" s="202"/>
      <c r="O43" s="202"/>
      <c r="P43" s="202"/>
      <c r="Q43" s="202"/>
      <c r="R43" s="202"/>
      <c r="S43" s="203"/>
    </row>
    <row r="44" spans="1:19" ht="18" customHeight="1" x14ac:dyDescent="0.15">
      <c r="A44" s="201"/>
      <c r="B44" s="202"/>
      <c r="C44" s="202"/>
      <c r="D44" s="202"/>
      <c r="E44" s="202"/>
      <c r="F44" s="202"/>
      <c r="G44" s="202"/>
      <c r="H44" s="202"/>
      <c r="I44" s="202"/>
      <c r="J44" s="202"/>
      <c r="K44" s="202"/>
      <c r="L44" s="202"/>
      <c r="M44" s="202"/>
      <c r="N44" s="202"/>
      <c r="O44" s="202"/>
      <c r="P44" s="202"/>
      <c r="Q44" s="202"/>
      <c r="R44" s="202"/>
      <c r="S44" s="203"/>
    </row>
    <row r="45" spans="1:19" ht="18" customHeight="1" x14ac:dyDescent="0.15">
      <c r="A45" s="204"/>
      <c r="B45" s="205"/>
      <c r="C45" s="205"/>
      <c r="D45" s="205"/>
      <c r="E45" s="205"/>
      <c r="F45" s="205"/>
      <c r="G45" s="205"/>
      <c r="H45" s="205"/>
      <c r="I45" s="205"/>
      <c r="J45" s="205"/>
      <c r="K45" s="205"/>
      <c r="L45" s="205"/>
      <c r="M45" s="205"/>
      <c r="N45" s="205"/>
      <c r="O45" s="205"/>
      <c r="P45" s="205"/>
      <c r="Q45" s="205"/>
      <c r="R45" s="205"/>
      <c r="S45" s="206"/>
    </row>
  </sheetData>
  <mergeCells count="6">
    <mergeCell ref="A1:D1"/>
    <mergeCell ref="A4:R4"/>
    <mergeCell ref="C7:I7"/>
    <mergeCell ref="J7:S7"/>
    <mergeCell ref="C8:I8"/>
    <mergeCell ref="J8:S8"/>
  </mergeCells>
  <phoneticPr fontId="10"/>
  <hyperlinks>
    <hyperlink ref="A1" location="チェック表!C23" display="チェック表へ戻る"/>
  </hyperlinks>
  <printOptions horizontalCentered="1" verticalCentered="1"/>
  <pageMargins left="0.70833333333333304" right="0.70833333333333304" top="0.74791666666666701" bottom="0.74791666666666701" header="0.51180555555555496" footer="0.51180555555555496"/>
  <pageSetup paperSize="9" firstPageNumber="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6"/>
  <sheetViews>
    <sheetView zoomScaleNormal="100" workbookViewId="0">
      <selection sqref="A1:C1"/>
    </sheetView>
  </sheetViews>
  <sheetFormatPr defaultRowHeight="13.5" x14ac:dyDescent="0.15"/>
  <cols>
    <col min="1" max="1" width="3.5" style="282" customWidth="1"/>
    <col min="2" max="7" width="9" style="282" customWidth="1"/>
    <col min="8" max="8" width="14.25" style="282" customWidth="1"/>
    <col min="9" max="9" width="31.625" style="282" customWidth="1"/>
    <col min="10" max="10" width="6.125" style="282" customWidth="1"/>
    <col min="11" max="11" width="16.75" style="282" customWidth="1"/>
    <col min="12" max="1025" width="9" style="282" customWidth="1"/>
  </cols>
  <sheetData>
    <row r="1" spans="1:10" ht="18.75" customHeight="1" x14ac:dyDescent="0.15">
      <c r="A1" s="895" t="s">
        <v>85</v>
      </c>
      <c r="B1" s="895"/>
      <c r="C1" s="895"/>
    </row>
    <row r="2" spans="1:10" x14ac:dyDescent="0.15">
      <c r="A2" s="282" t="s">
        <v>390</v>
      </c>
    </row>
    <row r="3" spans="1:10" x14ac:dyDescent="0.15">
      <c r="A3" s="1093" t="s">
        <v>43</v>
      </c>
      <c r="B3" s="1093"/>
      <c r="C3" s="1093"/>
      <c r="D3" s="1093"/>
      <c r="E3" s="1093"/>
      <c r="F3" s="1093"/>
      <c r="G3" s="1093"/>
      <c r="H3" s="1093"/>
      <c r="I3" s="1093"/>
    </row>
    <row r="4" spans="1:10" ht="7.5" customHeight="1" x14ac:dyDescent="0.15"/>
    <row r="5" spans="1:10" x14ac:dyDescent="0.15">
      <c r="G5" s="283"/>
      <c r="H5" s="1094" t="s">
        <v>391</v>
      </c>
      <c r="I5" s="1094"/>
      <c r="J5" s="32"/>
    </row>
    <row r="6" spans="1:10" x14ac:dyDescent="0.15">
      <c r="A6" s="282" t="s">
        <v>392</v>
      </c>
    </row>
    <row r="7" spans="1:10" ht="17.25" customHeight="1" x14ac:dyDescent="0.15">
      <c r="E7" s="284" t="s">
        <v>393</v>
      </c>
      <c r="F7" s="282" t="s">
        <v>90</v>
      </c>
    </row>
    <row r="8" spans="1:10" ht="17.25" customHeight="1" x14ac:dyDescent="0.15">
      <c r="D8" s="285"/>
      <c r="E8" s="284"/>
      <c r="F8" s="282" t="s">
        <v>394</v>
      </c>
    </row>
    <row r="9" spans="1:10" ht="17.25" customHeight="1" x14ac:dyDescent="0.15">
      <c r="E9" s="284" t="s">
        <v>93</v>
      </c>
      <c r="F9" s="282" t="s">
        <v>395</v>
      </c>
    </row>
    <row r="10" spans="1:10" ht="17.25" customHeight="1" x14ac:dyDescent="0.15">
      <c r="F10" s="282" t="s">
        <v>396</v>
      </c>
      <c r="I10" s="286"/>
    </row>
    <row r="11" spans="1:10" ht="9" customHeight="1" x14ac:dyDescent="0.15"/>
    <row r="12" spans="1:10" ht="21" customHeight="1" x14ac:dyDescent="0.15">
      <c r="A12" s="1095" t="s">
        <v>397</v>
      </c>
      <c r="B12" s="1095"/>
      <c r="C12" s="1095"/>
      <c r="D12" s="1095"/>
      <c r="E12" s="1095"/>
      <c r="F12" s="1095"/>
      <c r="G12" s="1095"/>
      <c r="H12" s="1095"/>
      <c r="I12" s="1095"/>
    </row>
    <row r="13" spans="1:10" ht="21" customHeight="1" x14ac:dyDescent="0.15">
      <c r="A13" s="1095"/>
      <c r="B13" s="1095"/>
      <c r="C13" s="1095"/>
      <c r="D13" s="1095"/>
      <c r="E13" s="1095"/>
      <c r="F13" s="1095"/>
      <c r="G13" s="1095"/>
      <c r="H13" s="1095"/>
      <c r="I13" s="1095"/>
    </row>
    <row r="14" spans="1:10" ht="15" customHeight="1" x14ac:dyDescent="0.15">
      <c r="A14" s="1093" t="s">
        <v>398</v>
      </c>
      <c r="B14" s="1093"/>
      <c r="C14" s="1093"/>
      <c r="D14" s="1093"/>
      <c r="E14" s="1093"/>
      <c r="F14" s="1093"/>
      <c r="G14" s="1093"/>
      <c r="H14" s="1093"/>
      <c r="I14" s="1093"/>
    </row>
    <row r="15" spans="1:10" ht="36.75" customHeight="1" x14ac:dyDescent="0.15">
      <c r="A15" s="1096" t="s">
        <v>399</v>
      </c>
      <c r="B15" s="1096"/>
      <c r="C15" s="1096"/>
      <c r="D15" s="1096"/>
      <c r="E15" s="1096"/>
      <c r="F15" s="1096"/>
      <c r="G15" s="1096"/>
      <c r="H15" s="1096"/>
      <c r="I15" s="1096"/>
    </row>
    <row r="16" spans="1:10" ht="6" customHeight="1" x14ac:dyDescent="0.15">
      <c r="A16" s="287"/>
      <c r="B16" s="288"/>
      <c r="C16" s="289"/>
      <c r="D16" s="289"/>
      <c r="E16" s="289"/>
      <c r="F16" s="289"/>
      <c r="G16" s="289"/>
      <c r="H16" s="289"/>
      <c r="I16" s="290"/>
    </row>
    <row r="17" spans="1:9" ht="14.25" customHeight="1" x14ac:dyDescent="0.15">
      <c r="A17" s="291">
        <v>1</v>
      </c>
      <c r="B17" s="1097" t="s">
        <v>400</v>
      </c>
      <c r="C17" s="1097"/>
      <c r="D17" s="1097"/>
      <c r="E17" s="1097"/>
      <c r="F17" s="1097"/>
      <c r="G17" s="1097"/>
      <c r="H17" s="1097"/>
      <c r="I17" s="1097"/>
    </row>
    <row r="18" spans="1:9" ht="6" customHeight="1" x14ac:dyDescent="0.15">
      <c r="A18" s="291"/>
      <c r="B18" s="292"/>
      <c r="C18" s="293"/>
      <c r="D18" s="293"/>
      <c r="E18" s="293"/>
      <c r="F18" s="293"/>
      <c r="G18" s="293"/>
      <c r="H18" s="293"/>
      <c r="I18" s="294"/>
    </row>
    <row r="19" spans="1:9" ht="12" customHeight="1" x14ac:dyDescent="0.15">
      <c r="A19" s="291">
        <v>2</v>
      </c>
      <c r="B19" s="1097" t="s">
        <v>401</v>
      </c>
      <c r="C19" s="1097"/>
      <c r="D19" s="1097"/>
      <c r="E19" s="1097"/>
      <c r="F19" s="1097"/>
      <c r="G19" s="1097"/>
      <c r="H19" s="1097"/>
      <c r="I19" s="1097"/>
    </row>
    <row r="20" spans="1:9" ht="12.75" customHeight="1" x14ac:dyDescent="0.15">
      <c r="A20" s="291" t="s">
        <v>402</v>
      </c>
      <c r="B20" s="1097"/>
      <c r="C20" s="1097"/>
      <c r="D20" s="1097"/>
      <c r="E20" s="1097"/>
      <c r="F20" s="1097"/>
      <c r="G20" s="1097"/>
      <c r="H20" s="1097"/>
      <c r="I20" s="1097"/>
    </row>
    <row r="21" spans="1:9" ht="6" customHeight="1" x14ac:dyDescent="0.15">
      <c r="A21" s="291"/>
      <c r="B21" s="295"/>
      <c r="C21" s="295"/>
      <c r="D21" s="295"/>
      <c r="E21" s="295"/>
      <c r="F21" s="295"/>
      <c r="G21" s="295"/>
      <c r="H21" s="295"/>
      <c r="I21" s="296"/>
    </row>
    <row r="22" spans="1:9" ht="12" customHeight="1" x14ac:dyDescent="0.15">
      <c r="A22" s="291">
        <v>3</v>
      </c>
      <c r="B22" s="1097" t="s">
        <v>403</v>
      </c>
      <c r="C22" s="1097"/>
      <c r="D22" s="1097"/>
      <c r="E22" s="1097"/>
      <c r="F22" s="1097"/>
      <c r="G22" s="1097"/>
      <c r="H22" s="1097"/>
      <c r="I22" s="1097"/>
    </row>
    <row r="23" spans="1:9" ht="12.75" customHeight="1" x14ac:dyDescent="0.15">
      <c r="A23" s="291"/>
      <c r="B23" s="1097"/>
      <c r="C23" s="1097"/>
      <c r="D23" s="1097"/>
      <c r="E23" s="1097"/>
      <c r="F23" s="1097"/>
      <c r="G23" s="1097"/>
      <c r="H23" s="1097"/>
      <c r="I23" s="1097"/>
    </row>
    <row r="24" spans="1:9" ht="6" customHeight="1" x14ac:dyDescent="0.15">
      <c r="A24" s="291"/>
      <c r="B24" s="292"/>
      <c r="C24" s="293"/>
      <c r="D24" s="293"/>
      <c r="E24" s="293"/>
      <c r="F24" s="293"/>
      <c r="G24" s="293"/>
      <c r="H24" s="293"/>
      <c r="I24" s="294"/>
    </row>
    <row r="25" spans="1:9" ht="12" customHeight="1" x14ac:dyDescent="0.15">
      <c r="A25" s="291">
        <v>4</v>
      </c>
      <c r="B25" s="1098" t="s">
        <v>404</v>
      </c>
      <c r="C25" s="1098"/>
      <c r="D25" s="1098"/>
      <c r="E25" s="1098"/>
      <c r="F25" s="1098"/>
      <c r="G25" s="1098"/>
      <c r="H25" s="1098"/>
      <c r="I25" s="1098"/>
    </row>
    <row r="26" spans="1:9" ht="6" customHeight="1" x14ac:dyDescent="0.15">
      <c r="A26" s="291"/>
      <c r="B26" s="292"/>
      <c r="C26" s="293"/>
      <c r="D26" s="293"/>
      <c r="E26" s="293"/>
      <c r="F26" s="293"/>
      <c r="G26" s="293"/>
      <c r="H26" s="293"/>
      <c r="I26" s="294"/>
    </row>
    <row r="27" spans="1:9" ht="12" customHeight="1" x14ac:dyDescent="0.15">
      <c r="A27" s="291">
        <v>5</v>
      </c>
      <c r="B27" s="1097" t="s">
        <v>405</v>
      </c>
      <c r="C27" s="1097"/>
      <c r="D27" s="1097"/>
      <c r="E27" s="1097"/>
      <c r="F27" s="1097"/>
      <c r="G27" s="1097"/>
      <c r="H27" s="1097"/>
      <c r="I27" s="1097"/>
    </row>
    <row r="28" spans="1:9" ht="13.5" customHeight="1" x14ac:dyDescent="0.15">
      <c r="A28" s="291"/>
      <c r="B28" s="1097"/>
      <c r="C28" s="1097"/>
      <c r="D28" s="1097"/>
      <c r="E28" s="1097"/>
      <c r="F28" s="1097"/>
      <c r="G28" s="1097"/>
      <c r="H28" s="1097"/>
      <c r="I28" s="1097"/>
    </row>
    <row r="29" spans="1:9" ht="12" customHeight="1" x14ac:dyDescent="0.15">
      <c r="A29" s="291"/>
      <c r="B29" s="1097" t="s">
        <v>406</v>
      </c>
      <c r="C29" s="1097"/>
      <c r="D29" s="1097"/>
      <c r="E29" s="1097"/>
      <c r="F29" s="1097"/>
      <c r="G29" s="1097"/>
      <c r="H29" s="1097"/>
      <c r="I29" s="1097"/>
    </row>
    <row r="30" spans="1:9" ht="24.75" customHeight="1" x14ac:dyDescent="0.15">
      <c r="A30" s="291" t="s">
        <v>310</v>
      </c>
      <c r="B30" s="1097"/>
      <c r="C30" s="1097"/>
      <c r="D30" s="1097"/>
      <c r="E30" s="1097"/>
      <c r="F30" s="1097"/>
      <c r="G30" s="1097"/>
      <c r="H30" s="1097"/>
      <c r="I30" s="1097"/>
    </row>
    <row r="31" spans="1:9" ht="24" customHeight="1" x14ac:dyDescent="0.15">
      <c r="A31" s="297"/>
      <c r="B31" s="1097" t="s">
        <v>407</v>
      </c>
      <c r="C31" s="1097"/>
      <c r="D31" s="1097"/>
      <c r="E31" s="1097"/>
      <c r="F31" s="1097"/>
      <c r="G31" s="1097"/>
      <c r="H31" s="1097"/>
      <c r="I31" s="1097"/>
    </row>
    <row r="32" spans="1:9" ht="6" customHeight="1" x14ac:dyDescent="0.15">
      <c r="A32" s="291"/>
      <c r="B32" s="292"/>
      <c r="C32" s="293"/>
      <c r="D32" s="293"/>
      <c r="E32" s="293"/>
      <c r="F32" s="293"/>
      <c r="G32" s="293"/>
      <c r="H32" s="293"/>
      <c r="I32" s="294"/>
    </row>
    <row r="33" spans="1:9" ht="14.25" customHeight="1" x14ac:dyDescent="0.15">
      <c r="A33" s="291">
        <v>6</v>
      </c>
      <c r="B33" s="1097" t="s">
        <v>408</v>
      </c>
      <c r="C33" s="1097"/>
      <c r="D33" s="1097"/>
      <c r="E33" s="1097"/>
      <c r="F33" s="1097"/>
      <c r="G33" s="1097"/>
      <c r="H33" s="1097"/>
      <c r="I33" s="1097"/>
    </row>
    <row r="34" spans="1:9" ht="14.25" customHeight="1" x14ac:dyDescent="0.15">
      <c r="A34" s="291" t="s">
        <v>402</v>
      </c>
      <c r="B34" s="1097"/>
      <c r="C34" s="1097"/>
      <c r="D34" s="1097"/>
      <c r="E34" s="1097"/>
      <c r="F34" s="1097"/>
      <c r="G34" s="1097"/>
      <c r="H34" s="1097"/>
      <c r="I34" s="1097"/>
    </row>
    <row r="35" spans="1:9" ht="14.25" customHeight="1" x14ac:dyDescent="0.15">
      <c r="A35" s="291" t="s">
        <v>402</v>
      </c>
      <c r="B35" s="1097"/>
      <c r="C35" s="1097"/>
      <c r="D35" s="1097"/>
      <c r="E35" s="1097"/>
      <c r="F35" s="1097"/>
      <c r="G35" s="1097"/>
      <c r="H35" s="1097"/>
      <c r="I35" s="1097"/>
    </row>
    <row r="36" spans="1:9" ht="14.25" customHeight="1" x14ac:dyDescent="0.15">
      <c r="A36" s="291" t="s">
        <v>402</v>
      </c>
      <c r="B36" s="1097"/>
      <c r="C36" s="1097"/>
      <c r="D36" s="1097"/>
      <c r="E36" s="1097"/>
      <c r="F36" s="1097"/>
      <c r="G36" s="1097"/>
      <c r="H36" s="1097"/>
      <c r="I36" s="1097"/>
    </row>
    <row r="37" spans="1:9" ht="14.25" customHeight="1" x14ac:dyDescent="0.15">
      <c r="A37" s="291" t="s">
        <v>402</v>
      </c>
      <c r="B37" s="1097"/>
      <c r="C37" s="1097"/>
      <c r="D37" s="1097"/>
      <c r="E37" s="1097"/>
      <c r="F37" s="1097"/>
      <c r="G37" s="1097"/>
      <c r="H37" s="1097"/>
      <c r="I37" s="1097"/>
    </row>
    <row r="38" spans="1:9" ht="14.25" customHeight="1" x14ac:dyDescent="0.15">
      <c r="A38" s="291" t="s">
        <v>402</v>
      </c>
      <c r="B38" s="1097"/>
      <c r="C38" s="1097"/>
      <c r="D38" s="1097"/>
      <c r="E38" s="1097"/>
      <c r="F38" s="1097"/>
      <c r="G38" s="1097"/>
      <c r="H38" s="1097"/>
      <c r="I38" s="1097"/>
    </row>
    <row r="39" spans="1:9" ht="14.25" customHeight="1" x14ac:dyDescent="0.15">
      <c r="A39" s="298" t="s">
        <v>409</v>
      </c>
      <c r="B39" s="1097"/>
      <c r="C39" s="1097"/>
      <c r="D39" s="1097"/>
      <c r="E39" s="1097"/>
      <c r="F39" s="1097"/>
      <c r="G39" s="1097"/>
      <c r="H39" s="1097"/>
      <c r="I39" s="1097"/>
    </row>
    <row r="40" spans="1:9" ht="14.25" customHeight="1" x14ac:dyDescent="0.15">
      <c r="A40" s="298" t="s">
        <v>410</v>
      </c>
      <c r="B40" s="1097"/>
      <c r="C40" s="1097"/>
      <c r="D40" s="1097"/>
      <c r="E40" s="1097"/>
      <c r="F40" s="1097"/>
      <c r="G40" s="1097"/>
      <c r="H40" s="1097"/>
      <c r="I40" s="1097"/>
    </row>
    <row r="41" spans="1:9" ht="6" customHeight="1" x14ac:dyDescent="0.15">
      <c r="A41" s="291"/>
      <c r="B41" s="299"/>
      <c r="C41" s="299"/>
      <c r="D41" s="299"/>
      <c r="E41" s="299"/>
      <c r="F41" s="299"/>
      <c r="G41" s="299"/>
      <c r="H41" s="299"/>
      <c r="I41" s="300"/>
    </row>
    <row r="42" spans="1:9" ht="15.75" customHeight="1" x14ac:dyDescent="0.15">
      <c r="A42" s="301">
        <v>7</v>
      </c>
      <c r="B42" s="1097" t="s">
        <v>411</v>
      </c>
      <c r="C42" s="1097"/>
      <c r="D42" s="1097"/>
      <c r="E42" s="1097"/>
      <c r="F42" s="1097"/>
      <c r="G42" s="1097"/>
      <c r="H42" s="1097"/>
      <c r="I42" s="1097"/>
    </row>
    <row r="43" spans="1:9" ht="15.75" customHeight="1" x14ac:dyDescent="0.15">
      <c r="A43" s="301"/>
      <c r="B43" s="1097"/>
      <c r="C43" s="1097"/>
      <c r="D43" s="1097"/>
      <c r="E43" s="1097"/>
      <c r="F43" s="1097"/>
      <c r="G43" s="1097"/>
      <c r="H43" s="1097"/>
      <c r="I43" s="1097"/>
    </row>
    <row r="44" spans="1:9" ht="15.75" customHeight="1" x14ac:dyDescent="0.15">
      <c r="A44" s="301"/>
      <c r="B44" s="1097"/>
      <c r="C44" s="1097"/>
      <c r="D44" s="1097"/>
      <c r="E44" s="1097"/>
      <c r="F44" s="1097"/>
      <c r="G44" s="1097"/>
      <c r="H44" s="1097"/>
      <c r="I44" s="1097"/>
    </row>
    <row r="45" spans="1:9" ht="15.75" customHeight="1" x14ac:dyDescent="0.15">
      <c r="A45" s="301"/>
      <c r="B45" s="1097"/>
      <c r="C45" s="1097"/>
      <c r="D45" s="1097"/>
      <c r="E45" s="1097"/>
      <c r="F45" s="1097"/>
      <c r="G45" s="1097"/>
      <c r="H45" s="1097"/>
      <c r="I45" s="1097"/>
    </row>
    <row r="46" spans="1:9" ht="15.75" customHeight="1" x14ac:dyDescent="0.15">
      <c r="A46" s="301"/>
      <c r="B46" s="1097"/>
      <c r="C46" s="1097"/>
      <c r="D46" s="1097"/>
      <c r="E46" s="1097"/>
      <c r="F46" s="1097"/>
      <c r="G46" s="1097"/>
      <c r="H46" s="1097"/>
      <c r="I46" s="1097"/>
    </row>
    <row r="47" spans="1:9" ht="15.75" customHeight="1" x14ac:dyDescent="0.15">
      <c r="A47" s="301"/>
      <c r="B47" s="1097"/>
      <c r="C47" s="1097"/>
      <c r="D47" s="1097"/>
      <c r="E47" s="1097"/>
      <c r="F47" s="1097"/>
      <c r="G47" s="1097"/>
      <c r="H47" s="1097"/>
      <c r="I47" s="1097"/>
    </row>
    <row r="48" spans="1:9" ht="8.25" customHeight="1" x14ac:dyDescent="0.15">
      <c r="A48" s="301"/>
      <c r="B48" s="1097"/>
      <c r="C48" s="1097"/>
      <c r="D48" s="1097"/>
      <c r="E48" s="1097"/>
      <c r="F48" s="1097"/>
      <c r="G48" s="1097"/>
      <c r="H48" s="1097"/>
      <c r="I48" s="1097"/>
    </row>
    <row r="49" spans="1:9" ht="21" customHeight="1" x14ac:dyDescent="0.15">
      <c r="A49" s="301"/>
      <c r="B49" s="1097"/>
      <c r="C49" s="1097"/>
      <c r="D49" s="1097"/>
      <c r="E49" s="1097"/>
      <c r="F49" s="1097"/>
      <c r="G49" s="1097"/>
      <c r="H49" s="1097"/>
      <c r="I49" s="1097"/>
    </row>
    <row r="50" spans="1:9" ht="6" customHeight="1" x14ac:dyDescent="0.15">
      <c r="A50" s="291"/>
      <c r="B50" s="299"/>
      <c r="C50" s="299"/>
      <c r="D50" s="299"/>
      <c r="E50" s="299"/>
      <c r="F50" s="299"/>
      <c r="G50" s="299"/>
      <c r="H50" s="299"/>
      <c r="I50" s="300"/>
    </row>
    <row r="51" spans="1:9" ht="21.75" customHeight="1" x14ac:dyDescent="0.15">
      <c r="A51" s="291">
        <v>8</v>
      </c>
      <c r="B51" s="1097" t="s">
        <v>412</v>
      </c>
      <c r="C51" s="1097"/>
      <c r="D51" s="1097"/>
      <c r="E51" s="1097"/>
      <c r="F51" s="1097"/>
      <c r="G51" s="1097"/>
      <c r="H51" s="1097"/>
      <c r="I51" s="1097"/>
    </row>
    <row r="52" spans="1:9" ht="25.5" customHeight="1" x14ac:dyDescent="0.15">
      <c r="A52" s="291" t="s">
        <v>402</v>
      </c>
      <c r="B52" s="1097"/>
      <c r="C52" s="1097"/>
      <c r="D52" s="1097"/>
      <c r="E52" s="1097"/>
      <c r="F52" s="1097"/>
      <c r="G52" s="1097"/>
      <c r="H52" s="1097"/>
      <c r="I52" s="1097"/>
    </row>
    <row r="53" spans="1:9" ht="6" customHeight="1" x14ac:dyDescent="0.15">
      <c r="A53" s="291"/>
      <c r="B53" s="292"/>
      <c r="C53" s="293"/>
      <c r="D53" s="293"/>
      <c r="E53" s="293"/>
      <c r="F53" s="293"/>
      <c r="G53" s="293"/>
      <c r="H53" s="293"/>
      <c r="I53" s="294"/>
    </row>
    <row r="54" spans="1:9" ht="17.25" customHeight="1" x14ac:dyDescent="0.15">
      <c r="A54" s="301">
        <v>9</v>
      </c>
      <c r="B54" s="1097" t="s">
        <v>413</v>
      </c>
      <c r="C54" s="1097"/>
      <c r="D54" s="1097"/>
      <c r="E54" s="1097"/>
      <c r="F54" s="1097"/>
      <c r="G54" s="1097"/>
      <c r="H54" s="1097"/>
      <c r="I54" s="1097"/>
    </row>
    <row r="55" spans="1:9" ht="17.25" customHeight="1" x14ac:dyDescent="0.15">
      <c r="A55" s="301"/>
      <c r="B55" s="1097"/>
      <c r="C55" s="1097"/>
      <c r="D55" s="1097"/>
      <c r="E55" s="1097"/>
      <c r="F55" s="1097"/>
      <c r="G55" s="1097"/>
      <c r="H55" s="1097"/>
      <c r="I55" s="1097"/>
    </row>
    <row r="56" spans="1:9" ht="17.25" customHeight="1" x14ac:dyDescent="0.15">
      <c r="A56" s="301"/>
      <c r="B56" s="1097"/>
      <c r="C56" s="1097"/>
      <c r="D56" s="1097"/>
      <c r="E56" s="1097"/>
      <c r="F56" s="1097"/>
      <c r="G56" s="1097"/>
      <c r="H56" s="1097"/>
      <c r="I56" s="1097"/>
    </row>
    <row r="57" spans="1:9" ht="17.25" customHeight="1" x14ac:dyDescent="0.15">
      <c r="A57" s="301"/>
      <c r="B57" s="1097"/>
      <c r="C57" s="1097"/>
      <c r="D57" s="1097"/>
      <c r="E57" s="1097"/>
      <c r="F57" s="1097"/>
      <c r="G57" s="1097"/>
      <c r="H57" s="1097"/>
      <c r="I57" s="1097"/>
    </row>
    <row r="58" spans="1:9" ht="6" customHeight="1" x14ac:dyDescent="0.15">
      <c r="A58" s="291"/>
      <c r="B58" s="292"/>
      <c r="C58" s="293"/>
      <c r="D58" s="293"/>
      <c r="E58" s="293"/>
      <c r="F58" s="293"/>
      <c r="G58" s="293"/>
      <c r="H58" s="293"/>
      <c r="I58" s="294"/>
    </row>
    <row r="59" spans="1:9" ht="15.75" customHeight="1" x14ac:dyDescent="0.15">
      <c r="A59" s="291">
        <v>10</v>
      </c>
      <c r="B59" s="1097" t="s">
        <v>414</v>
      </c>
      <c r="C59" s="1097"/>
      <c r="D59" s="1097"/>
      <c r="E59" s="1097"/>
      <c r="F59" s="1097"/>
      <c r="G59" s="1097"/>
      <c r="H59" s="1097"/>
      <c r="I59" s="1097"/>
    </row>
    <row r="60" spans="1:9" ht="29.25" customHeight="1" x14ac:dyDescent="0.15">
      <c r="A60" s="291" t="s">
        <v>402</v>
      </c>
      <c r="B60" s="1097"/>
      <c r="C60" s="1097"/>
      <c r="D60" s="1097"/>
      <c r="E60" s="1097"/>
      <c r="F60" s="1097"/>
      <c r="G60" s="1097"/>
      <c r="H60" s="1097"/>
      <c r="I60" s="1097"/>
    </row>
    <row r="61" spans="1:9" ht="6" customHeight="1" x14ac:dyDescent="0.15">
      <c r="A61" s="291"/>
      <c r="B61" s="292"/>
      <c r="C61" s="293"/>
      <c r="D61" s="293"/>
      <c r="E61" s="293"/>
      <c r="F61" s="293"/>
      <c r="G61" s="293"/>
      <c r="H61" s="293"/>
      <c r="I61" s="294"/>
    </row>
    <row r="62" spans="1:9" ht="14.25" customHeight="1" x14ac:dyDescent="0.15">
      <c r="A62" s="291">
        <v>11</v>
      </c>
      <c r="B62" s="1097" t="s">
        <v>415</v>
      </c>
      <c r="C62" s="1097"/>
      <c r="D62" s="1097"/>
      <c r="E62" s="1097"/>
      <c r="F62" s="1097"/>
      <c r="G62" s="1097"/>
      <c r="H62" s="1097"/>
      <c r="I62" s="1097"/>
    </row>
    <row r="63" spans="1:9" ht="6" customHeight="1" x14ac:dyDescent="0.15">
      <c r="A63" s="291"/>
      <c r="B63" s="292"/>
      <c r="C63" s="293"/>
      <c r="D63" s="293"/>
      <c r="E63" s="293"/>
      <c r="F63" s="293"/>
      <c r="G63" s="293"/>
      <c r="H63" s="293"/>
      <c r="I63" s="294"/>
    </row>
    <row r="64" spans="1:9" ht="13.5" customHeight="1" x14ac:dyDescent="0.15">
      <c r="A64" s="291">
        <v>12</v>
      </c>
      <c r="B64" s="1097" t="s">
        <v>416</v>
      </c>
      <c r="C64" s="1097"/>
      <c r="D64" s="1097"/>
      <c r="E64" s="1097"/>
      <c r="F64" s="1097"/>
      <c r="G64" s="1097"/>
      <c r="H64" s="1097"/>
      <c r="I64" s="1097"/>
    </row>
    <row r="65" spans="1:9" ht="6" customHeight="1" x14ac:dyDescent="0.15">
      <c r="A65" s="291"/>
      <c r="B65" s="292"/>
      <c r="C65" s="293"/>
      <c r="D65" s="293"/>
      <c r="E65" s="293"/>
      <c r="F65" s="293"/>
      <c r="G65" s="293"/>
      <c r="H65" s="293"/>
      <c r="I65" s="294"/>
    </row>
    <row r="66" spans="1:9" ht="15.75" customHeight="1" x14ac:dyDescent="0.15">
      <c r="A66" s="302">
        <v>13</v>
      </c>
      <c r="B66" s="1099" t="s">
        <v>417</v>
      </c>
      <c r="C66" s="1099"/>
      <c r="D66" s="1099"/>
      <c r="E66" s="1099"/>
      <c r="F66" s="1099"/>
      <c r="G66" s="1099"/>
      <c r="H66" s="1099"/>
      <c r="I66" s="1099"/>
    </row>
  </sheetData>
  <mergeCells count="21">
    <mergeCell ref="B66:I66"/>
    <mergeCell ref="B51:I52"/>
    <mergeCell ref="B54:I57"/>
    <mergeCell ref="B59:I60"/>
    <mergeCell ref="B62:I62"/>
    <mergeCell ref="B64:I64"/>
    <mergeCell ref="B27:I28"/>
    <mergeCell ref="B29:I30"/>
    <mergeCell ref="B31:I31"/>
    <mergeCell ref="B33:I40"/>
    <mergeCell ref="B42:I49"/>
    <mergeCell ref="A15:I15"/>
    <mergeCell ref="B17:I17"/>
    <mergeCell ref="B19:I20"/>
    <mergeCell ref="B22:I23"/>
    <mergeCell ref="B25:I25"/>
    <mergeCell ref="A1:C1"/>
    <mergeCell ref="A3:I3"/>
    <mergeCell ref="H5:I5"/>
    <mergeCell ref="A12:I13"/>
    <mergeCell ref="A14:I14"/>
  </mergeCells>
  <phoneticPr fontId="10"/>
  <hyperlinks>
    <hyperlink ref="A1" location="チェック表!C24" display="チェック表へ戻る"/>
  </hyperlinks>
  <printOptions horizontalCentered="1" verticalCentered="1"/>
  <pageMargins left="0.51180555555555496" right="0.51180555555555496" top="0.55138888888888904" bottom="0.55138888888888904" header="0.51180555555555496" footer="0.51180555555555496"/>
  <pageSetup paperSize="9" scale="85" firstPageNumber="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zoomScaleNormal="100" workbookViewId="0">
      <selection sqref="A1:D1"/>
    </sheetView>
  </sheetViews>
  <sheetFormatPr defaultRowHeight="13.5" x14ac:dyDescent="0.15"/>
  <cols>
    <col min="1" max="18" width="4.625" customWidth="1"/>
    <col min="19" max="19" width="6.25" customWidth="1"/>
    <col min="20" max="20" width="14.875" customWidth="1"/>
    <col min="21" max="1025" width="8.75" customWidth="1"/>
  </cols>
  <sheetData>
    <row r="1" spans="1:18" ht="21.75" customHeight="1" x14ac:dyDescent="0.15">
      <c r="A1" s="895" t="s">
        <v>85</v>
      </c>
      <c r="B1" s="895"/>
      <c r="C1" s="895"/>
      <c r="D1" s="895"/>
    </row>
    <row r="2" spans="1:18" x14ac:dyDescent="0.15">
      <c r="A2" s="39"/>
      <c r="B2" s="1100" t="s">
        <v>418</v>
      </c>
      <c r="C2" s="1100"/>
      <c r="D2" s="1100"/>
      <c r="E2" s="1100"/>
      <c r="F2" s="1100"/>
      <c r="G2" s="1100"/>
      <c r="H2" s="1100"/>
      <c r="I2" s="1100"/>
      <c r="J2" s="1100"/>
      <c r="K2" s="1100"/>
      <c r="L2" s="1100"/>
      <c r="M2" s="1100"/>
      <c r="N2" s="1100"/>
      <c r="O2" s="1100"/>
      <c r="P2" s="1100"/>
      <c r="Q2" s="1100"/>
      <c r="R2" s="1100"/>
    </row>
    <row r="3" spans="1:18" x14ac:dyDescent="0.15">
      <c r="A3" s="39"/>
      <c r="B3" s="1100"/>
      <c r="C3" s="1100"/>
      <c r="D3" s="1100"/>
      <c r="E3" s="1100"/>
      <c r="F3" s="1100"/>
      <c r="G3" s="1100"/>
      <c r="H3" s="1100"/>
      <c r="I3" s="1100"/>
      <c r="J3" s="1100"/>
      <c r="K3" s="1100"/>
      <c r="L3" s="1100"/>
      <c r="M3" s="1100"/>
      <c r="N3" s="1100"/>
      <c r="O3" s="1100"/>
      <c r="P3" s="1100"/>
      <c r="Q3" s="1100"/>
      <c r="R3" s="1100"/>
    </row>
    <row r="4" spans="1:18" ht="18" customHeight="1" x14ac:dyDescent="0.15">
      <c r="A4" s="1101"/>
      <c r="B4" s="1102" t="s">
        <v>419</v>
      </c>
      <c r="C4" s="1102"/>
      <c r="D4" s="1102"/>
      <c r="E4" s="1102"/>
      <c r="F4" s="1102"/>
      <c r="G4" s="1102"/>
      <c r="H4" s="1102"/>
      <c r="I4" s="303"/>
      <c r="J4" s="304"/>
      <c r="K4" s="304"/>
      <c r="L4" s="304"/>
      <c r="M4" s="304"/>
      <c r="N4" s="304"/>
      <c r="O4" s="304"/>
      <c r="P4" s="304"/>
      <c r="Q4" s="304"/>
      <c r="R4" s="305"/>
    </row>
    <row r="5" spans="1:18" ht="18" customHeight="1" x14ac:dyDescent="0.15">
      <c r="A5" s="1101"/>
      <c r="B5" s="1103" t="s">
        <v>339</v>
      </c>
      <c r="C5" s="1103"/>
      <c r="D5" s="1103"/>
      <c r="E5" s="1103"/>
      <c r="F5" s="1103"/>
      <c r="G5" s="1103"/>
      <c r="H5" s="1103"/>
      <c r="I5" s="1103" t="s">
        <v>420</v>
      </c>
      <c r="J5" s="1103"/>
      <c r="K5" s="1103"/>
      <c r="L5" s="1103"/>
      <c r="M5" s="1103"/>
      <c r="N5" s="1103"/>
      <c r="O5" s="1103"/>
      <c r="P5" s="1103"/>
      <c r="Q5" s="1103"/>
      <c r="R5" s="1103"/>
    </row>
    <row r="6" spans="1:18" ht="15" customHeight="1" x14ac:dyDescent="0.15">
      <c r="A6" s="1101">
        <v>1</v>
      </c>
      <c r="B6" s="1053"/>
      <c r="C6" s="1053"/>
      <c r="D6" s="1053"/>
      <c r="E6" s="1053"/>
      <c r="F6" s="1053"/>
      <c r="G6" s="1053"/>
      <c r="H6" s="1053"/>
      <c r="I6" s="1104"/>
      <c r="J6" s="1104"/>
      <c r="K6" s="1104"/>
      <c r="L6" s="1104"/>
      <c r="M6" s="1104"/>
      <c r="N6" s="1104"/>
      <c r="O6" s="1104"/>
      <c r="P6" s="1104"/>
      <c r="Q6" s="1104"/>
      <c r="R6" s="1104"/>
    </row>
    <row r="7" spans="1:18" ht="15" customHeight="1" x14ac:dyDescent="0.15">
      <c r="A7" s="1101"/>
      <c r="B7" s="1053"/>
      <c r="C7" s="1053"/>
      <c r="D7" s="1053"/>
      <c r="E7" s="1053"/>
      <c r="F7" s="1053"/>
      <c r="G7" s="1053"/>
      <c r="H7" s="1053"/>
      <c r="I7" s="1104"/>
      <c r="J7" s="1104"/>
      <c r="K7" s="1104"/>
      <c r="L7" s="1104"/>
      <c r="M7" s="1104"/>
      <c r="N7" s="1104"/>
      <c r="O7" s="1104"/>
      <c r="P7" s="1104"/>
      <c r="Q7" s="1104"/>
      <c r="R7" s="1104"/>
    </row>
    <row r="8" spans="1:18" ht="15" customHeight="1" x14ac:dyDescent="0.15">
      <c r="A8" s="1101">
        <v>2</v>
      </c>
      <c r="B8" s="1053"/>
      <c r="C8" s="1053"/>
      <c r="D8" s="1053"/>
      <c r="E8" s="1053"/>
      <c r="F8" s="1053"/>
      <c r="G8" s="1053"/>
      <c r="H8" s="1053"/>
      <c r="I8" s="1104"/>
      <c r="J8" s="1104"/>
      <c r="K8" s="1104"/>
      <c r="L8" s="1104"/>
      <c r="M8" s="1104"/>
      <c r="N8" s="1104"/>
      <c r="O8" s="1104"/>
      <c r="P8" s="1104"/>
      <c r="Q8" s="1104"/>
      <c r="R8" s="1104"/>
    </row>
    <row r="9" spans="1:18" ht="15" customHeight="1" x14ac:dyDescent="0.15">
      <c r="A9" s="1101"/>
      <c r="B9" s="1053"/>
      <c r="C9" s="1053"/>
      <c r="D9" s="1053"/>
      <c r="E9" s="1053"/>
      <c r="F9" s="1053"/>
      <c r="G9" s="1053"/>
      <c r="H9" s="1053"/>
      <c r="I9" s="1104"/>
      <c r="J9" s="1104"/>
      <c r="K9" s="1104"/>
      <c r="L9" s="1104"/>
      <c r="M9" s="1104"/>
      <c r="N9" s="1104"/>
      <c r="O9" s="1104"/>
      <c r="P9" s="1104"/>
      <c r="Q9" s="1104"/>
      <c r="R9" s="1104"/>
    </row>
    <row r="10" spans="1:18" ht="15" customHeight="1" x14ac:dyDescent="0.15">
      <c r="A10" s="1101">
        <v>3</v>
      </c>
      <c r="B10" s="1053"/>
      <c r="C10" s="1053"/>
      <c r="D10" s="1053"/>
      <c r="E10" s="1053"/>
      <c r="F10" s="1053"/>
      <c r="G10" s="1053"/>
      <c r="H10" s="1053"/>
      <c r="I10" s="1104"/>
      <c r="J10" s="1104"/>
      <c r="K10" s="1104"/>
      <c r="L10" s="1104"/>
      <c r="M10" s="1104"/>
      <c r="N10" s="1104"/>
      <c r="O10" s="1104"/>
      <c r="P10" s="1104"/>
      <c r="Q10" s="1104"/>
      <c r="R10" s="1104"/>
    </row>
    <row r="11" spans="1:18" ht="15" customHeight="1" x14ac:dyDescent="0.15">
      <c r="A11" s="1101"/>
      <c r="B11" s="1053"/>
      <c r="C11" s="1053"/>
      <c r="D11" s="1053"/>
      <c r="E11" s="1053"/>
      <c r="F11" s="1053"/>
      <c r="G11" s="1053"/>
      <c r="H11" s="1053"/>
      <c r="I11" s="1104"/>
      <c r="J11" s="1104"/>
      <c r="K11" s="1104"/>
      <c r="L11" s="1104"/>
      <c r="M11" s="1104"/>
      <c r="N11" s="1104"/>
      <c r="O11" s="1104"/>
      <c r="P11" s="1104"/>
      <c r="Q11" s="1104"/>
      <c r="R11" s="1104"/>
    </row>
    <row r="12" spans="1:18" ht="15" customHeight="1" x14ac:dyDescent="0.15">
      <c r="A12" s="1101">
        <v>4</v>
      </c>
      <c r="B12" s="1053"/>
      <c r="C12" s="1053"/>
      <c r="D12" s="1053"/>
      <c r="E12" s="1053"/>
      <c r="F12" s="1053"/>
      <c r="G12" s="1053"/>
      <c r="H12" s="1053"/>
      <c r="I12" s="1104"/>
      <c r="J12" s="1104"/>
      <c r="K12" s="1104"/>
      <c r="L12" s="1104"/>
      <c r="M12" s="1104"/>
      <c r="N12" s="1104"/>
      <c r="O12" s="1104"/>
      <c r="P12" s="1104"/>
      <c r="Q12" s="1104"/>
      <c r="R12" s="1104"/>
    </row>
    <row r="13" spans="1:18" ht="15" customHeight="1" x14ac:dyDescent="0.15">
      <c r="A13" s="1101"/>
      <c r="B13" s="1053"/>
      <c r="C13" s="1053"/>
      <c r="D13" s="1053"/>
      <c r="E13" s="1053"/>
      <c r="F13" s="1053"/>
      <c r="G13" s="1053"/>
      <c r="H13" s="1053"/>
      <c r="I13" s="1104"/>
      <c r="J13" s="1104"/>
      <c r="K13" s="1104"/>
      <c r="L13" s="1104"/>
      <c r="M13" s="1104"/>
      <c r="N13" s="1104"/>
      <c r="O13" s="1104"/>
      <c r="P13" s="1104"/>
      <c r="Q13" s="1104"/>
      <c r="R13" s="1104"/>
    </row>
    <row r="14" spans="1:18" ht="15" customHeight="1" x14ac:dyDescent="0.15">
      <c r="A14" s="1101">
        <v>5</v>
      </c>
      <c r="B14" s="1053"/>
      <c r="C14" s="1053"/>
      <c r="D14" s="1053"/>
      <c r="E14" s="1053"/>
      <c r="F14" s="1053"/>
      <c r="G14" s="1053"/>
      <c r="H14" s="1053"/>
      <c r="I14" s="1104"/>
      <c r="J14" s="1104"/>
      <c r="K14" s="1104"/>
      <c r="L14" s="1104"/>
      <c r="M14" s="1104"/>
      <c r="N14" s="1104"/>
      <c r="O14" s="1104"/>
      <c r="P14" s="1104"/>
      <c r="Q14" s="1104"/>
      <c r="R14" s="1104"/>
    </row>
    <row r="15" spans="1:18" ht="15" customHeight="1" x14ac:dyDescent="0.15">
      <c r="A15" s="1101"/>
      <c r="B15" s="1053"/>
      <c r="C15" s="1053"/>
      <c r="D15" s="1053"/>
      <c r="E15" s="1053"/>
      <c r="F15" s="1053"/>
      <c r="G15" s="1053"/>
      <c r="H15" s="1053"/>
      <c r="I15" s="1104"/>
      <c r="J15" s="1104"/>
      <c r="K15" s="1104"/>
      <c r="L15" s="1104"/>
      <c r="M15" s="1104"/>
      <c r="N15" s="1104"/>
      <c r="O15" s="1104"/>
      <c r="P15" s="1104"/>
      <c r="Q15" s="1104"/>
      <c r="R15" s="1104"/>
    </row>
    <row r="16" spans="1:18" ht="15" customHeight="1" x14ac:dyDescent="0.15">
      <c r="A16" s="1101">
        <v>6</v>
      </c>
      <c r="B16" s="1053"/>
      <c r="C16" s="1053"/>
      <c r="D16" s="1053"/>
      <c r="E16" s="1053"/>
      <c r="F16" s="1053"/>
      <c r="G16" s="1053"/>
      <c r="H16" s="1053"/>
      <c r="I16" s="1104"/>
      <c r="J16" s="1104"/>
      <c r="K16" s="1104"/>
      <c r="L16" s="1104"/>
      <c r="M16" s="1104"/>
      <c r="N16" s="1104"/>
      <c r="O16" s="1104"/>
      <c r="P16" s="1104"/>
      <c r="Q16" s="1104"/>
      <c r="R16" s="1104"/>
    </row>
    <row r="17" spans="1:18" ht="15" customHeight="1" x14ac:dyDescent="0.15">
      <c r="A17" s="1101"/>
      <c r="B17" s="1053"/>
      <c r="C17" s="1053"/>
      <c r="D17" s="1053"/>
      <c r="E17" s="1053"/>
      <c r="F17" s="1053"/>
      <c r="G17" s="1053"/>
      <c r="H17" s="1053"/>
      <c r="I17" s="1104"/>
      <c r="J17" s="1104"/>
      <c r="K17" s="1104"/>
      <c r="L17" s="1104"/>
      <c r="M17" s="1104"/>
      <c r="N17" s="1104"/>
      <c r="O17" s="1104"/>
      <c r="P17" s="1104"/>
      <c r="Q17" s="1104"/>
      <c r="R17" s="1104"/>
    </row>
    <row r="18" spans="1:18" ht="15" customHeight="1" x14ac:dyDescent="0.15">
      <c r="A18" s="1101">
        <v>7</v>
      </c>
      <c r="B18" s="1053"/>
      <c r="C18" s="1053"/>
      <c r="D18" s="1053"/>
      <c r="E18" s="1053"/>
      <c r="F18" s="1053"/>
      <c r="G18" s="1053"/>
      <c r="H18" s="1053"/>
      <c r="I18" s="1104"/>
      <c r="J18" s="1104"/>
      <c r="K18" s="1104"/>
      <c r="L18" s="1104"/>
      <c r="M18" s="1104"/>
      <c r="N18" s="1104"/>
      <c r="O18" s="1104"/>
      <c r="P18" s="1104"/>
      <c r="Q18" s="1104"/>
      <c r="R18" s="1104"/>
    </row>
    <row r="19" spans="1:18" ht="15" customHeight="1" x14ac:dyDescent="0.15">
      <c r="A19" s="1101"/>
      <c r="B19" s="1053"/>
      <c r="C19" s="1053"/>
      <c r="D19" s="1053"/>
      <c r="E19" s="1053"/>
      <c r="F19" s="1053"/>
      <c r="G19" s="1053"/>
      <c r="H19" s="1053"/>
      <c r="I19" s="1104"/>
      <c r="J19" s="1104"/>
      <c r="K19" s="1104"/>
      <c r="L19" s="1104"/>
      <c r="M19" s="1104"/>
      <c r="N19" s="1104"/>
      <c r="O19" s="1104"/>
      <c r="P19" s="1104"/>
      <c r="Q19" s="1104"/>
      <c r="R19" s="1104"/>
    </row>
    <row r="20" spans="1:18" ht="15" customHeight="1" x14ac:dyDescent="0.15">
      <c r="A20" s="1101">
        <v>8</v>
      </c>
      <c r="B20" s="1053"/>
      <c r="C20" s="1053"/>
      <c r="D20" s="1053"/>
      <c r="E20" s="1053"/>
      <c r="F20" s="1053"/>
      <c r="G20" s="1053"/>
      <c r="H20" s="1053"/>
      <c r="I20" s="1104"/>
      <c r="J20" s="1104"/>
      <c r="K20" s="1104"/>
      <c r="L20" s="1104"/>
      <c r="M20" s="1104"/>
      <c r="N20" s="1104"/>
      <c r="O20" s="1104"/>
      <c r="P20" s="1104"/>
      <c r="Q20" s="1104"/>
      <c r="R20" s="1104"/>
    </row>
    <row r="21" spans="1:18" ht="15" customHeight="1" x14ac:dyDescent="0.15">
      <c r="A21" s="1101"/>
      <c r="B21" s="1053"/>
      <c r="C21" s="1053"/>
      <c r="D21" s="1053"/>
      <c r="E21" s="1053"/>
      <c r="F21" s="1053"/>
      <c r="G21" s="1053"/>
      <c r="H21" s="1053"/>
      <c r="I21" s="1104"/>
      <c r="J21" s="1104"/>
      <c r="K21" s="1104"/>
      <c r="L21" s="1104"/>
      <c r="M21" s="1104"/>
      <c r="N21" s="1104"/>
      <c r="O21" s="1104"/>
      <c r="P21" s="1104"/>
      <c r="Q21" s="1104"/>
      <c r="R21" s="1104"/>
    </row>
    <row r="22" spans="1:18" ht="15" customHeight="1" x14ac:dyDescent="0.15">
      <c r="A22" s="1101">
        <v>9</v>
      </c>
      <c r="B22" s="1053"/>
      <c r="C22" s="1053"/>
      <c r="D22" s="1053"/>
      <c r="E22" s="1053"/>
      <c r="F22" s="1053"/>
      <c r="G22" s="1053"/>
      <c r="H22" s="1053"/>
      <c r="I22" s="1104"/>
      <c r="J22" s="1104"/>
      <c r="K22" s="1104"/>
      <c r="L22" s="1104"/>
      <c r="M22" s="1104"/>
      <c r="N22" s="1104"/>
      <c r="O22" s="1104"/>
      <c r="P22" s="1104"/>
      <c r="Q22" s="1104"/>
      <c r="R22" s="1104"/>
    </row>
    <row r="23" spans="1:18" ht="15" customHeight="1" x14ac:dyDescent="0.15">
      <c r="A23" s="1101"/>
      <c r="B23" s="1053"/>
      <c r="C23" s="1053"/>
      <c r="D23" s="1053"/>
      <c r="E23" s="1053"/>
      <c r="F23" s="1053"/>
      <c r="G23" s="1053"/>
      <c r="H23" s="1053"/>
      <c r="I23" s="1104"/>
      <c r="J23" s="1104"/>
      <c r="K23" s="1104"/>
      <c r="L23" s="1104"/>
      <c r="M23" s="1104"/>
      <c r="N23" s="1104"/>
      <c r="O23" s="1104"/>
      <c r="P23" s="1104"/>
      <c r="Q23" s="1104"/>
      <c r="R23" s="1104"/>
    </row>
    <row r="24" spans="1:18" ht="15" customHeight="1" x14ac:dyDescent="0.15">
      <c r="A24" s="1101">
        <v>10</v>
      </c>
      <c r="B24" s="1053"/>
      <c r="C24" s="1053"/>
      <c r="D24" s="1053"/>
      <c r="E24" s="1053"/>
      <c r="F24" s="1053"/>
      <c r="G24" s="1053"/>
      <c r="H24" s="1053"/>
      <c r="I24" s="1104"/>
      <c r="J24" s="1104"/>
      <c r="K24" s="1104"/>
      <c r="L24" s="1104"/>
      <c r="M24" s="1104"/>
      <c r="N24" s="1104"/>
      <c r="O24" s="1104"/>
      <c r="P24" s="1104"/>
      <c r="Q24" s="1104"/>
      <c r="R24" s="1104"/>
    </row>
    <row r="25" spans="1:18" ht="15" customHeight="1" x14ac:dyDescent="0.15">
      <c r="A25" s="1101"/>
      <c r="B25" s="1053"/>
      <c r="C25" s="1053"/>
      <c r="D25" s="1053"/>
      <c r="E25" s="1053"/>
      <c r="F25" s="1053"/>
      <c r="G25" s="1053"/>
      <c r="H25" s="1053"/>
      <c r="I25" s="1104"/>
      <c r="J25" s="1104"/>
      <c r="K25" s="1104"/>
      <c r="L25" s="1104"/>
      <c r="M25" s="1104"/>
      <c r="N25" s="1104"/>
      <c r="O25" s="1104"/>
      <c r="P25" s="1104"/>
      <c r="Q25" s="1104"/>
      <c r="R25" s="1104"/>
    </row>
    <row r="26" spans="1:18" ht="15" customHeight="1" x14ac:dyDescent="0.15">
      <c r="A26" s="1101">
        <v>11</v>
      </c>
      <c r="B26" s="1053"/>
      <c r="C26" s="1053"/>
      <c r="D26" s="1053"/>
      <c r="E26" s="1053"/>
      <c r="F26" s="1053"/>
      <c r="G26" s="1053"/>
      <c r="H26" s="1053"/>
      <c r="I26" s="1104"/>
      <c r="J26" s="1104"/>
      <c r="K26" s="1104"/>
      <c r="L26" s="1104"/>
      <c r="M26" s="1104"/>
      <c r="N26" s="1104"/>
      <c r="O26" s="1104"/>
      <c r="P26" s="1104"/>
      <c r="Q26" s="1104"/>
      <c r="R26" s="1104"/>
    </row>
    <row r="27" spans="1:18" ht="15" customHeight="1" x14ac:dyDescent="0.15">
      <c r="A27" s="1101"/>
      <c r="B27" s="1053"/>
      <c r="C27" s="1053"/>
      <c r="D27" s="1053"/>
      <c r="E27" s="1053"/>
      <c r="F27" s="1053"/>
      <c r="G27" s="1053"/>
      <c r="H27" s="1053"/>
      <c r="I27" s="1104"/>
      <c r="J27" s="1104"/>
      <c r="K27" s="1104"/>
      <c r="L27" s="1104"/>
      <c r="M27" s="1104"/>
      <c r="N27" s="1104"/>
      <c r="O27" s="1104"/>
      <c r="P27" s="1104"/>
      <c r="Q27" s="1104"/>
      <c r="R27" s="1104"/>
    </row>
    <row r="28" spans="1:18" ht="15" customHeight="1" x14ac:dyDescent="0.15">
      <c r="A28" s="1101">
        <v>12</v>
      </c>
      <c r="B28" s="1053"/>
      <c r="C28" s="1053"/>
      <c r="D28" s="1053"/>
      <c r="E28" s="1053"/>
      <c r="F28" s="1053"/>
      <c r="G28" s="1053"/>
      <c r="H28" s="1053"/>
      <c r="I28" s="1104"/>
      <c r="J28" s="1104"/>
      <c r="K28" s="1104"/>
      <c r="L28" s="1104"/>
      <c r="M28" s="1104"/>
      <c r="N28" s="1104"/>
      <c r="O28" s="1104"/>
      <c r="P28" s="1104"/>
      <c r="Q28" s="1104"/>
      <c r="R28" s="1104"/>
    </row>
    <row r="29" spans="1:18" ht="15" customHeight="1" x14ac:dyDescent="0.15">
      <c r="A29" s="1101"/>
      <c r="B29" s="1053"/>
      <c r="C29" s="1053"/>
      <c r="D29" s="1053"/>
      <c r="E29" s="1053"/>
      <c r="F29" s="1053"/>
      <c r="G29" s="1053"/>
      <c r="H29" s="1053"/>
      <c r="I29" s="1104"/>
      <c r="J29" s="1104"/>
      <c r="K29" s="1104"/>
      <c r="L29" s="1104"/>
      <c r="M29" s="1104"/>
      <c r="N29" s="1104"/>
      <c r="O29" s="1104"/>
      <c r="P29" s="1104"/>
      <c r="Q29" s="1104"/>
      <c r="R29" s="1104"/>
    </row>
    <row r="30" spans="1:18" ht="15" customHeight="1" x14ac:dyDescent="0.15">
      <c r="A30" s="1101">
        <v>13</v>
      </c>
      <c r="B30" s="1053"/>
      <c r="C30" s="1053"/>
      <c r="D30" s="1053"/>
      <c r="E30" s="1053"/>
      <c r="F30" s="1053"/>
      <c r="G30" s="1053"/>
      <c r="H30" s="1053"/>
      <c r="I30" s="1104"/>
      <c r="J30" s="1104"/>
      <c r="K30" s="1104"/>
      <c r="L30" s="1104"/>
      <c r="M30" s="1104"/>
      <c r="N30" s="1104"/>
      <c r="O30" s="1104"/>
      <c r="P30" s="1104"/>
      <c r="Q30" s="1104"/>
      <c r="R30" s="1104"/>
    </row>
    <row r="31" spans="1:18" ht="15" customHeight="1" x14ac:dyDescent="0.15">
      <c r="A31" s="1101"/>
      <c r="B31" s="1053"/>
      <c r="C31" s="1053"/>
      <c r="D31" s="1053"/>
      <c r="E31" s="1053"/>
      <c r="F31" s="1053"/>
      <c r="G31" s="1053"/>
      <c r="H31" s="1053"/>
      <c r="I31" s="1104"/>
      <c r="J31" s="1104"/>
      <c r="K31" s="1104"/>
      <c r="L31" s="1104"/>
      <c r="M31" s="1104"/>
      <c r="N31" s="1104"/>
      <c r="O31" s="1104"/>
      <c r="P31" s="1104"/>
      <c r="Q31" s="1104"/>
      <c r="R31" s="1104"/>
    </row>
    <row r="32" spans="1:18" ht="15" customHeight="1" x14ac:dyDescent="0.15">
      <c r="A32" s="1101">
        <v>14</v>
      </c>
      <c r="B32" s="1053"/>
      <c r="C32" s="1053"/>
      <c r="D32" s="1053"/>
      <c r="E32" s="1053"/>
      <c r="F32" s="1053"/>
      <c r="G32" s="1053"/>
      <c r="H32" s="1053"/>
      <c r="I32" s="1104"/>
      <c r="J32" s="1104"/>
      <c r="K32" s="1104"/>
      <c r="L32" s="1104"/>
      <c r="M32" s="1104"/>
      <c r="N32" s="1104"/>
      <c r="O32" s="1104"/>
      <c r="P32" s="1104"/>
      <c r="Q32" s="1104"/>
      <c r="R32" s="1104"/>
    </row>
    <row r="33" spans="1:18" ht="15" customHeight="1" x14ac:dyDescent="0.15">
      <c r="A33" s="1101"/>
      <c r="B33" s="1053"/>
      <c r="C33" s="1053"/>
      <c r="D33" s="1053"/>
      <c r="E33" s="1053"/>
      <c r="F33" s="1053"/>
      <c r="G33" s="1053"/>
      <c r="H33" s="1053"/>
      <c r="I33" s="1104"/>
      <c r="J33" s="1104"/>
      <c r="K33" s="1104"/>
      <c r="L33" s="1104"/>
      <c r="M33" s="1104"/>
      <c r="N33" s="1104"/>
      <c r="O33" s="1104"/>
      <c r="P33" s="1104"/>
      <c r="Q33" s="1104"/>
      <c r="R33" s="1104"/>
    </row>
    <row r="34" spans="1:18" ht="15" customHeight="1" x14ac:dyDescent="0.15">
      <c r="A34" s="1101">
        <v>15</v>
      </c>
      <c r="B34" s="1053"/>
      <c r="C34" s="1053"/>
      <c r="D34" s="1053"/>
      <c r="E34" s="1053"/>
      <c r="F34" s="1053"/>
      <c r="G34" s="1053"/>
      <c r="H34" s="1053"/>
      <c r="I34" s="1104"/>
      <c r="J34" s="1104"/>
      <c r="K34" s="1104"/>
      <c r="L34" s="1104"/>
      <c r="M34" s="1104"/>
      <c r="N34" s="1104"/>
      <c r="O34" s="1104"/>
      <c r="P34" s="1104"/>
      <c r="Q34" s="1104"/>
      <c r="R34" s="1104"/>
    </row>
    <row r="35" spans="1:18" ht="15" customHeight="1" x14ac:dyDescent="0.15">
      <c r="A35" s="1101"/>
      <c r="B35" s="1053"/>
      <c r="C35" s="1053"/>
      <c r="D35" s="1053"/>
      <c r="E35" s="1053"/>
      <c r="F35" s="1053"/>
      <c r="G35" s="1053"/>
      <c r="H35" s="1053"/>
      <c r="I35" s="1104"/>
      <c r="J35" s="1104"/>
      <c r="K35" s="1104"/>
      <c r="L35" s="1104"/>
      <c r="M35" s="1104"/>
      <c r="N35" s="1104"/>
      <c r="O35" s="1104"/>
      <c r="P35" s="1104"/>
      <c r="Q35" s="1104"/>
      <c r="R35" s="1104"/>
    </row>
    <row r="36" spans="1:18" ht="15" customHeight="1" x14ac:dyDescent="0.15">
      <c r="A36" s="1101">
        <v>16</v>
      </c>
      <c r="B36" s="1053"/>
      <c r="C36" s="1053"/>
      <c r="D36" s="1053"/>
      <c r="E36" s="1053"/>
      <c r="F36" s="1053"/>
      <c r="G36" s="1053"/>
      <c r="H36" s="1053"/>
      <c r="I36" s="1104"/>
      <c r="J36" s="1104"/>
      <c r="K36" s="1104"/>
      <c r="L36" s="1104"/>
      <c r="M36" s="1104"/>
      <c r="N36" s="1104"/>
      <c r="O36" s="1104"/>
      <c r="P36" s="1104"/>
      <c r="Q36" s="1104"/>
      <c r="R36" s="1104"/>
    </row>
    <row r="37" spans="1:18" ht="15" customHeight="1" x14ac:dyDescent="0.15">
      <c r="A37" s="1101"/>
      <c r="B37" s="1053"/>
      <c r="C37" s="1053"/>
      <c r="D37" s="1053"/>
      <c r="E37" s="1053"/>
      <c r="F37" s="1053"/>
      <c r="G37" s="1053"/>
      <c r="H37" s="1053"/>
      <c r="I37" s="1104"/>
      <c r="J37" s="1104"/>
      <c r="K37" s="1104"/>
      <c r="L37" s="1104"/>
      <c r="M37" s="1104"/>
      <c r="N37" s="1104"/>
      <c r="O37" s="1104"/>
      <c r="P37" s="1104"/>
      <c r="Q37" s="1104"/>
      <c r="R37" s="1104"/>
    </row>
    <row r="38" spans="1:18" ht="15" customHeight="1" x14ac:dyDescent="0.15">
      <c r="A38" s="1101">
        <v>17</v>
      </c>
      <c r="B38" s="1053"/>
      <c r="C38" s="1053"/>
      <c r="D38" s="1053"/>
      <c r="E38" s="1053"/>
      <c r="F38" s="1053"/>
      <c r="G38" s="1053"/>
      <c r="H38" s="1053"/>
      <c r="I38" s="1104"/>
      <c r="J38" s="1104"/>
      <c r="K38" s="1104"/>
      <c r="L38" s="1104"/>
      <c r="M38" s="1104"/>
      <c r="N38" s="1104"/>
      <c r="O38" s="1104"/>
      <c r="P38" s="1104"/>
      <c r="Q38" s="1104"/>
      <c r="R38" s="1104"/>
    </row>
    <row r="39" spans="1:18" ht="15" customHeight="1" x14ac:dyDescent="0.15">
      <c r="A39" s="1101"/>
      <c r="B39" s="1053"/>
      <c r="C39" s="1053"/>
      <c r="D39" s="1053"/>
      <c r="E39" s="1053"/>
      <c r="F39" s="1053"/>
      <c r="G39" s="1053"/>
      <c r="H39" s="1053"/>
      <c r="I39" s="1104"/>
      <c r="J39" s="1104"/>
      <c r="K39" s="1104"/>
      <c r="L39" s="1104"/>
      <c r="M39" s="1104"/>
      <c r="N39" s="1104"/>
      <c r="O39" s="1104"/>
      <c r="P39" s="1104"/>
      <c r="Q39" s="1104"/>
      <c r="R39" s="1104"/>
    </row>
    <row r="40" spans="1:18" ht="15" customHeight="1" x14ac:dyDescent="0.15">
      <c r="A40" s="1101">
        <v>18</v>
      </c>
      <c r="B40" s="1053"/>
      <c r="C40" s="1053"/>
      <c r="D40" s="1053"/>
      <c r="E40" s="1053"/>
      <c r="F40" s="1053"/>
      <c r="G40" s="1053"/>
      <c r="H40" s="1053"/>
      <c r="I40" s="1104"/>
      <c r="J40" s="1104"/>
      <c r="K40" s="1104"/>
      <c r="L40" s="1104"/>
      <c r="M40" s="1104"/>
      <c r="N40" s="1104"/>
      <c r="O40" s="1104"/>
      <c r="P40" s="1104"/>
      <c r="Q40" s="1104"/>
      <c r="R40" s="1104"/>
    </row>
    <row r="41" spans="1:18" ht="15" customHeight="1" x14ac:dyDescent="0.15">
      <c r="A41" s="1101"/>
      <c r="B41" s="1053"/>
      <c r="C41" s="1053"/>
      <c r="D41" s="1053"/>
      <c r="E41" s="1053"/>
      <c r="F41" s="1053"/>
      <c r="G41" s="1053"/>
      <c r="H41" s="1053"/>
      <c r="I41" s="1104"/>
      <c r="J41" s="1104"/>
      <c r="K41" s="1104"/>
      <c r="L41" s="1104"/>
      <c r="M41" s="1104"/>
      <c r="N41" s="1104"/>
      <c r="O41" s="1104"/>
      <c r="P41" s="1104"/>
      <c r="Q41" s="1104"/>
      <c r="R41" s="1104"/>
    </row>
    <row r="42" spans="1:18" ht="15" customHeight="1" x14ac:dyDescent="0.15">
      <c r="A42" s="1101">
        <v>19</v>
      </c>
      <c r="B42" s="1053"/>
      <c r="C42" s="1053"/>
      <c r="D42" s="1053"/>
      <c r="E42" s="1053"/>
      <c r="F42" s="1053"/>
      <c r="G42" s="1053"/>
      <c r="H42" s="1053"/>
      <c r="I42" s="1104"/>
      <c r="J42" s="1104"/>
      <c r="K42" s="1104"/>
      <c r="L42" s="1104"/>
      <c r="M42" s="1104"/>
      <c r="N42" s="1104"/>
      <c r="O42" s="1104"/>
      <c r="P42" s="1104"/>
      <c r="Q42" s="1104"/>
      <c r="R42" s="1104"/>
    </row>
    <row r="43" spans="1:18" ht="15" customHeight="1" x14ac:dyDescent="0.15">
      <c r="A43" s="1101"/>
      <c r="B43" s="1053"/>
      <c r="C43" s="1053"/>
      <c r="D43" s="1053"/>
      <c r="E43" s="1053"/>
      <c r="F43" s="1053"/>
      <c r="G43" s="1053"/>
      <c r="H43" s="1053"/>
      <c r="I43" s="1104"/>
      <c r="J43" s="1104"/>
      <c r="K43" s="1104"/>
      <c r="L43" s="1104"/>
      <c r="M43" s="1104"/>
      <c r="N43" s="1104"/>
      <c r="O43" s="1104"/>
      <c r="P43" s="1104"/>
      <c r="Q43" s="1104"/>
      <c r="R43" s="1104"/>
    </row>
    <row r="44" spans="1:18" ht="15" customHeight="1" x14ac:dyDescent="0.15">
      <c r="A44" s="1101">
        <v>20</v>
      </c>
      <c r="B44" s="1053"/>
      <c r="C44" s="1053"/>
      <c r="D44" s="1053"/>
      <c r="E44" s="1053"/>
      <c r="F44" s="1053"/>
      <c r="G44" s="1053"/>
      <c r="H44" s="1053"/>
      <c r="I44" s="1104"/>
      <c r="J44" s="1104"/>
      <c r="K44" s="1104"/>
      <c r="L44" s="1104"/>
      <c r="M44" s="1104"/>
      <c r="N44" s="1104"/>
      <c r="O44" s="1104"/>
      <c r="P44" s="1104"/>
      <c r="Q44" s="1104"/>
      <c r="R44" s="1104"/>
    </row>
    <row r="45" spans="1:18" ht="15" customHeight="1" x14ac:dyDescent="0.15">
      <c r="A45" s="1101"/>
      <c r="B45" s="1053"/>
      <c r="C45" s="1053"/>
      <c r="D45" s="1053"/>
      <c r="E45" s="1053"/>
      <c r="F45" s="1053"/>
      <c r="G45" s="1053"/>
      <c r="H45" s="1053"/>
      <c r="I45" s="1104"/>
      <c r="J45" s="1104"/>
      <c r="K45" s="1104"/>
      <c r="L45" s="1104"/>
      <c r="M45" s="1104"/>
      <c r="N45" s="1104"/>
      <c r="O45" s="1104"/>
      <c r="P45" s="1104"/>
      <c r="Q45" s="1104"/>
      <c r="R45" s="1104"/>
    </row>
    <row r="46" spans="1:18" ht="18" customHeight="1" x14ac:dyDescent="0.15">
      <c r="A46" s="39"/>
      <c r="B46" s="306"/>
      <c r="C46" s="306"/>
      <c r="D46" s="306"/>
      <c r="E46" s="307"/>
      <c r="F46" s="307"/>
      <c r="G46" s="307"/>
      <c r="H46" s="307"/>
      <c r="I46" s="308"/>
      <c r="J46" s="308"/>
      <c r="K46" s="308"/>
      <c r="L46" s="308"/>
      <c r="M46" s="308"/>
      <c r="N46" s="308"/>
      <c r="O46" s="308"/>
      <c r="P46" s="308"/>
      <c r="Q46" s="307"/>
      <c r="R46" s="307"/>
    </row>
    <row r="47" spans="1:18" ht="18" customHeight="1" x14ac:dyDescent="0.15">
      <c r="A47" s="1105" t="s">
        <v>421</v>
      </c>
      <c r="B47" s="1105"/>
      <c r="C47" s="1105"/>
      <c r="D47" s="1105"/>
      <c r="E47" s="1105"/>
      <c r="F47" s="1105"/>
      <c r="G47" s="1105"/>
      <c r="H47" s="1105"/>
      <c r="I47" s="1105"/>
      <c r="J47" s="1105"/>
      <c r="K47" s="1105"/>
      <c r="L47" s="1105"/>
      <c r="M47" s="1105"/>
      <c r="N47" s="1105"/>
      <c r="O47" s="1105"/>
      <c r="P47" s="1105"/>
      <c r="Q47" s="1105"/>
      <c r="R47" s="1105"/>
    </row>
    <row r="48" spans="1:18" ht="18" customHeight="1" x14ac:dyDescent="0.15">
      <c r="A48" s="309"/>
      <c r="B48" s="310"/>
      <c r="C48" s="311"/>
      <c r="D48" s="311"/>
      <c r="E48" s="311"/>
      <c r="F48" s="311"/>
      <c r="G48" s="311"/>
      <c r="H48" s="311"/>
      <c r="I48" s="311"/>
      <c r="J48" s="311"/>
      <c r="K48" s="311"/>
      <c r="L48" s="311"/>
      <c r="M48" s="311"/>
      <c r="N48" s="311"/>
      <c r="O48" s="311"/>
      <c r="P48" s="311"/>
      <c r="Q48" s="311"/>
      <c r="R48" s="311"/>
    </row>
    <row r="49" spans="1:18" ht="18" customHeight="1" x14ac:dyDescent="0.15">
      <c r="A49" s="310"/>
      <c r="B49" s="311"/>
      <c r="C49" s="311"/>
      <c r="D49" s="311"/>
      <c r="E49" s="311"/>
      <c r="F49" s="311"/>
      <c r="G49" s="311"/>
      <c r="H49" s="312" t="s">
        <v>422</v>
      </c>
      <c r="I49" s="311"/>
      <c r="J49" s="311"/>
      <c r="K49" s="311"/>
      <c r="L49" s="311"/>
      <c r="M49" s="311"/>
      <c r="N49" s="311"/>
      <c r="O49" s="311"/>
      <c r="P49" s="311"/>
      <c r="Q49" s="311"/>
      <c r="R49" s="311" t="s">
        <v>94</v>
      </c>
    </row>
  </sheetData>
  <mergeCells count="67">
    <mergeCell ref="A47:R47"/>
    <mergeCell ref="A42:A43"/>
    <mergeCell ref="B42:H43"/>
    <mergeCell ref="I42:R43"/>
    <mergeCell ref="A44:A45"/>
    <mergeCell ref="B44:H45"/>
    <mergeCell ref="I44:R45"/>
    <mergeCell ref="A38:A39"/>
    <mergeCell ref="B38:H39"/>
    <mergeCell ref="I38:R39"/>
    <mergeCell ref="A40:A41"/>
    <mergeCell ref="B40:H41"/>
    <mergeCell ref="I40:R41"/>
    <mergeCell ref="A34:A35"/>
    <mergeCell ref="B34:H35"/>
    <mergeCell ref="I34:R35"/>
    <mergeCell ref="A36:A37"/>
    <mergeCell ref="B36:H37"/>
    <mergeCell ref="I36:R37"/>
    <mergeCell ref="A30:A31"/>
    <mergeCell ref="B30:H31"/>
    <mergeCell ref="I30:R31"/>
    <mergeCell ref="A32:A33"/>
    <mergeCell ref="B32:H33"/>
    <mergeCell ref="I32:R33"/>
    <mergeCell ref="A26:A27"/>
    <mergeCell ref="B26:H27"/>
    <mergeCell ref="I26:R27"/>
    <mergeCell ref="A28:A29"/>
    <mergeCell ref="B28:H29"/>
    <mergeCell ref="I28:R29"/>
    <mergeCell ref="A22:A23"/>
    <mergeCell ref="B22:H23"/>
    <mergeCell ref="I22:R23"/>
    <mergeCell ref="A24:A25"/>
    <mergeCell ref="B24:H25"/>
    <mergeCell ref="I24:R25"/>
    <mergeCell ref="A18:A19"/>
    <mergeCell ref="B18:H19"/>
    <mergeCell ref="I18:R19"/>
    <mergeCell ref="A20:A21"/>
    <mergeCell ref="B20:H21"/>
    <mergeCell ref="I20:R21"/>
    <mergeCell ref="A14:A15"/>
    <mergeCell ref="B14:H15"/>
    <mergeCell ref="I14:R15"/>
    <mergeCell ref="A16:A17"/>
    <mergeCell ref="B16:H17"/>
    <mergeCell ref="I16:R17"/>
    <mergeCell ref="A10:A11"/>
    <mergeCell ref="B10:H11"/>
    <mergeCell ref="I10:R11"/>
    <mergeCell ref="A12:A13"/>
    <mergeCell ref="B12:H13"/>
    <mergeCell ref="I12:R13"/>
    <mergeCell ref="A6:A7"/>
    <mergeCell ref="B6:H7"/>
    <mergeCell ref="I6:R7"/>
    <mergeCell ref="A8:A9"/>
    <mergeCell ref="B8:H9"/>
    <mergeCell ref="I8:R9"/>
    <mergeCell ref="A1:D1"/>
    <mergeCell ref="B2:R3"/>
    <mergeCell ref="A4:A5"/>
    <mergeCell ref="B4:H4"/>
    <mergeCell ref="B5:H5"/>
    <mergeCell ref="I5:R5"/>
  </mergeCells>
  <phoneticPr fontId="10"/>
  <hyperlinks>
    <hyperlink ref="A1" location="チェック表!C26" display="チェック表へ戻る"/>
  </hyperlinks>
  <printOptions horizontalCentered="1" verticalCentered="1"/>
  <pageMargins left="0.78749999999999998" right="0.78749999999999998" top="0.74791666666666701" bottom="0.74791666666666701" header="0.51180555555555496" footer="0.51180555555555496"/>
  <pageSetup paperSize="9" firstPageNumber="0"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zoomScaleNormal="100" workbookViewId="0"/>
  </sheetViews>
  <sheetFormatPr defaultRowHeight="13.5" x14ac:dyDescent="0.15"/>
  <cols>
    <col min="1" max="1" width="4.625" style="313" customWidth="1"/>
    <col min="2" max="9" width="9" style="313" customWidth="1"/>
    <col min="10" max="10" width="3" style="313" customWidth="1"/>
    <col min="11" max="1025" width="8.75" customWidth="1"/>
  </cols>
  <sheetData>
    <row r="1" spans="1:12" ht="14.25" x14ac:dyDescent="0.15">
      <c r="A1" s="314" t="s">
        <v>1123</v>
      </c>
    </row>
    <row r="2" spans="1:12" ht="14.25" x14ac:dyDescent="0.15">
      <c r="A2" s="1106" t="s">
        <v>45</v>
      </c>
      <c r="B2" s="1106"/>
      <c r="C2" s="1106"/>
      <c r="D2" s="1106"/>
      <c r="E2" s="1106"/>
      <c r="F2" s="1106"/>
      <c r="G2" s="1106"/>
      <c r="H2" s="1106"/>
      <c r="I2" s="1106"/>
      <c r="J2" s="1106"/>
      <c r="L2" s="32" t="s">
        <v>423</v>
      </c>
    </row>
    <row r="3" spans="1:12" ht="14.25" x14ac:dyDescent="0.15">
      <c r="B3" s="315"/>
      <c r="C3" s="315"/>
      <c r="D3" s="315"/>
      <c r="E3" s="315"/>
      <c r="F3" s="315"/>
      <c r="G3" s="315"/>
      <c r="H3" s="315"/>
      <c r="I3" s="315"/>
    </row>
    <row r="4" spans="1:12" ht="30" customHeight="1" x14ac:dyDescent="0.15">
      <c r="A4" s="1107" t="s">
        <v>424</v>
      </c>
      <c r="B4" s="1107"/>
      <c r="C4" s="1107"/>
      <c r="D4" s="1108"/>
      <c r="E4" s="1108"/>
      <c r="F4" s="1108"/>
      <c r="G4" s="1108"/>
      <c r="H4" s="1108"/>
      <c r="I4" s="1108"/>
      <c r="J4" s="1108"/>
    </row>
    <row r="5" spans="1:12" ht="30" customHeight="1" x14ac:dyDescent="0.15">
      <c r="A5" s="1109" t="s">
        <v>367</v>
      </c>
      <c r="B5" s="1109"/>
      <c r="C5" s="1109"/>
      <c r="D5" s="1110"/>
      <c r="E5" s="1110"/>
      <c r="F5" s="1110"/>
      <c r="G5" s="1110"/>
      <c r="H5" s="1110"/>
      <c r="I5" s="1110"/>
      <c r="J5" s="1110"/>
    </row>
    <row r="6" spans="1:12" ht="30" customHeight="1" x14ac:dyDescent="0.15">
      <c r="A6" s="1111" t="s">
        <v>368</v>
      </c>
      <c r="B6" s="1111"/>
      <c r="C6" s="1111"/>
      <c r="D6" s="1112"/>
      <c r="E6" s="1112"/>
      <c r="F6" s="1112"/>
      <c r="G6" s="1112"/>
      <c r="H6" s="1112"/>
      <c r="I6" s="1112"/>
      <c r="J6" s="1112"/>
    </row>
    <row r="8" spans="1:12" x14ac:dyDescent="0.15">
      <c r="A8" s="316"/>
      <c r="B8" s="317"/>
      <c r="C8" s="317"/>
      <c r="D8" s="317"/>
      <c r="E8" s="317"/>
      <c r="F8" s="317"/>
      <c r="G8" s="317"/>
      <c r="H8" s="317"/>
      <c r="I8" s="317"/>
      <c r="J8" s="318"/>
    </row>
    <row r="9" spans="1:12" x14ac:dyDescent="0.15">
      <c r="A9" s="319" t="s">
        <v>425</v>
      </c>
      <c r="B9" s="320" t="s">
        <v>426</v>
      </c>
      <c r="C9" s="320"/>
      <c r="D9" s="320"/>
      <c r="E9" s="320"/>
      <c r="F9" s="321"/>
      <c r="G9" s="321"/>
      <c r="H9" s="320"/>
      <c r="I9" s="320"/>
      <c r="J9" s="322"/>
    </row>
    <row r="10" spans="1:12" x14ac:dyDescent="0.15">
      <c r="A10" s="323"/>
      <c r="B10" s="324"/>
      <c r="C10" s="324"/>
      <c r="D10" s="324"/>
      <c r="E10" s="324"/>
      <c r="F10" s="325"/>
      <c r="G10" s="325"/>
      <c r="H10" s="324"/>
      <c r="I10" s="324"/>
      <c r="J10" s="326"/>
    </row>
    <row r="11" spans="1:12" ht="30" customHeight="1" x14ac:dyDescent="0.15">
      <c r="A11" s="323"/>
      <c r="B11" s="327"/>
      <c r="C11" s="1113" t="s">
        <v>427</v>
      </c>
      <c r="D11" s="1113"/>
      <c r="E11" s="1113"/>
      <c r="F11" s="1113"/>
      <c r="G11" s="1113"/>
      <c r="H11" s="1113"/>
      <c r="I11" s="1113"/>
      <c r="J11" s="326"/>
    </row>
    <row r="12" spans="1:12" ht="30" customHeight="1" x14ac:dyDescent="0.15">
      <c r="A12" s="323"/>
      <c r="B12" s="327"/>
      <c r="C12" s="1113" t="s">
        <v>428</v>
      </c>
      <c r="D12" s="1113"/>
      <c r="E12" s="1113"/>
      <c r="F12" s="1113"/>
      <c r="G12" s="1113"/>
      <c r="H12" s="1113"/>
      <c r="I12" s="1113"/>
      <c r="J12" s="326"/>
    </row>
    <row r="13" spans="1:12" ht="30" customHeight="1" x14ac:dyDescent="0.15">
      <c r="A13" s="323"/>
      <c r="B13" s="327"/>
      <c r="C13" s="1113" t="s">
        <v>429</v>
      </c>
      <c r="D13" s="1113"/>
      <c r="E13" s="1113"/>
      <c r="F13" s="1113"/>
      <c r="G13" s="1113"/>
      <c r="H13" s="1113"/>
      <c r="I13" s="1113"/>
      <c r="J13" s="326"/>
    </row>
    <row r="14" spans="1:12" ht="30" customHeight="1" x14ac:dyDescent="0.15">
      <c r="A14" s="323"/>
      <c r="B14" s="327"/>
      <c r="C14" s="1113" t="s">
        <v>430</v>
      </c>
      <c r="D14" s="1113"/>
      <c r="E14" s="1113"/>
      <c r="F14" s="1113"/>
      <c r="G14" s="1113"/>
      <c r="H14" s="1113"/>
      <c r="I14" s="1113"/>
      <c r="J14" s="326"/>
    </row>
    <row r="15" spans="1:12" ht="30" customHeight="1" x14ac:dyDescent="0.15">
      <c r="A15" s="323"/>
      <c r="B15" s="327"/>
      <c r="C15" s="1114" t="s">
        <v>431</v>
      </c>
      <c r="D15" s="1114"/>
      <c r="E15" s="1114"/>
      <c r="F15" s="1114"/>
      <c r="G15" s="1114"/>
      <c r="H15" s="1114"/>
      <c r="I15" s="1114"/>
      <c r="J15" s="326"/>
    </row>
    <row r="16" spans="1:12" x14ac:dyDescent="0.15">
      <c r="A16" s="323"/>
      <c r="B16" s="324"/>
      <c r="C16" s="324"/>
      <c r="D16" s="324"/>
      <c r="E16" s="324"/>
      <c r="F16" s="325"/>
      <c r="G16" s="325"/>
      <c r="H16" s="324"/>
      <c r="I16" s="324"/>
      <c r="J16" s="326"/>
    </row>
    <row r="17" spans="1:10" x14ac:dyDescent="0.15">
      <c r="A17" s="319" t="s">
        <v>432</v>
      </c>
      <c r="B17" s="320" t="s">
        <v>433</v>
      </c>
      <c r="C17" s="320"/>
      <c r="D17" s="320"/>
      <c r="E17" s="320"/>
      <c r="F17" s="321"/>
      <c r="G17" s="321"/>
      <c r="H17" s="320"/>
      <c r="I17" s="320"/>
      <c r="J17" s="322"/>
    </row>
    <row r="18" spans="1:10" x14ac:dyDescent="0.15">
      <c r="A18" s="323"/>
      <c r="B18" s="324"/>
      <c r="C18" s="324"/>
      <c r="D18" s="324"/>
      <c r="E18" s="324"/>
      <c r="F18" s="325"/>
      <c r="G18" s="325"/>
      <c r="H18" s="324"/>
      <c r="I18" s="324"/>
      <c r="J18" s="326"/>
    </row>
    <row r="19" spans="1:10" x14ac:dyDescent="0.15">
      <c r="A19" s="328" t="s">
        <v>11</v>
      </c>
      <c r="B19" s="324" t="s">
        <v>434</v>
      </c>
      <c r="C19" s="324"/>
      <c r="D19" s="324"/>
      <c r="E19" s="324"/>
      <c r="F19" s="324"/>
      <c r="G19" s="324"/>
      <c r="H19" s="324"/>
      <c r="I19" s="324"/>
      <c r="J19" s="326"/>
    </row>
    <row r="20" spans="1:10" x14ac:dyDescent="0.15">
      <c r="A20" s="329"/>
      <c r="B20" s="324"/>
      <c r="C20" s="324"/>
      <c r="D20" s="324"/>
      <c r="E20" s="324"/>
      <c r="F20" s="324"/>
      <c r="G20" s="324"/>
      <c r="H20" s="324"/>
      <c r="I20" s="324"/>
      <c r="J20" s="326"/>
    </row>
    <row r="21" spans="1:10" ht="30" customHeight="1" x14ac:dyDescent="0.15">
      <c r="A21" s="323"/>
      <c r="B21" s="327" t="s">
        <v>435</v>
      </c>
      <c r="C21" s="1115"/>
      <c r="D21" s="1115"/>
      <c r="E21" s="330"/>
      <c r="F21" s="330"/>
      <c r="G21" s="330"/>
      <c r="H21" s="330"/>
      <c r="I21" s="330"/>
      <c r="J21" s="326"/>
    </row>
    <row r="22" spans="1:10" ht="30" customHeight="1" x14ac:dyDescent="0.15">
      <c r="A22" s="323"/>
      <c r="B22" s="327" t="s">
        <v>315</v>
      </c>
      <c r="C22" s="1115"/>
      <c r="D22" s="1115"/>
      <c r="E22" s="330"/>
      <c r="F22" s="330"/>
      <c r="G22" s="330"/>
      <c r="H22" s="330"/>
      <c r="I22" s="330"/>
      <c r="J22" s="326"/>
    </row>
    <row r="23" spans="1:10" x14ac:dyDescent="0.15">
      <c r="A23" s="323"/>
      <c r="B23" s="324"/>
      <c r="C23" s="324"/>
      <c r="D23" s="324"/>
      <c r="E23" s="324"/>
      <c r="F23" s="324"/>
      <c r="G23" s="324"/>
      <c r="H23" s="324"/>
      <c r="I23" s="324"/>
      <c r="J23" s="326"/>
    </row>
    <row r="24" spans="1:10" x14ac:dyDescent="0.15">
      <c r="A24" s="328" t="s">
        <v>11</v>
      </c>
      <c r="B24" s="324" t="s">
        <v>436</v>
      </c>
      <c r="C24" s="324"/>
      <c r="D24" s="324"/>
      <c r="E24" s="324"/>
      <c r="F24" s="324"/>
      <c r="G24" s="324"/>
      <c r="H24" s="324"/>
      <c r="I24" s="324"/>
      <c r="J24" s="326"/>
    </row>
    <row r="25" spans="1:10" ht="30" customHeight="1" x14ac:dyDescent="0.15">
      <c r="A25" s="323"/>
      <c r="B25" s="1116" t="s">
        <v>437</v>
      </c>
      <c r="C25" s="1116"/>
      <c r="D25" s="1115" t="s">
        <v>438</v>
      </c>
      <c r="E25" s="1115"/>
      <c r="F25" s="1116" t="s">
        <v>439</v>
      </c>
      <c r="G25" s="1116"/>
      <c r="H25" s="1116"/>
      <c r="I25" s="1116"/>
      <c r="J25" s="326"/>
    </row>
    <row r="26" spans="1:10" ht="30" customHeight="1" x14ac:dyDescent="0.15">
      <c r="A26" s="323"/>
      <c r="B26" s="1116"/>
      <c r="C26" s="1116"/>
      <c r="D26" s="1117"/>
      <c r="E26" s="1117"/>
      <c r="F26" s="1113"/>
      <c r="G26" s="1113"/>
      <c r="H26" s="1113"/>
      <c r="I26" s="1113"/>
      <c r="J26" s="326"/>
    </row>
    <row r="27" spans="1:10" ht="30" customHeight="1" x14ac:dyDescent="0.15">
      <c r="A27" s="323"/>
      <c r="B27" s="1116"/>
      <c r="C27" s="1116"/>
      <c r="D27" s="1117"/>
      <c r="E27" s="1117"/>
      <c r="F27" s="1113"/>
      <c r="G27" s="1113"/>
      <c r="H27" s="1113"/>
      <c r="I27" s="1113"/>
      <c r="J27" s="326"/>
    </row>
    <row r="28" spans="1:10" ht="30" customHeight="1" x14ac:dyDescent="0.15">
      <c r="A28" s="323"/>
      <c r="B28" s="1116"/>
      <c r="C28" s="1116"/>
      <c r="D28" s="1117"/>
      <c r="E28" s="1117"/>
      <c r="F28" s="1113"/>
      <c r="G28" s="1113"/>
      <c r="H28" s="1113"/>
      <c r="I28" s="1113"/>
      <c r="J28" s="326"/>
    </row>
    <row r="29" spans="1:10" ht="30" customHeight="1" x14ac:dyDescent="0.15">
      <c r="A29" s="323"/>
      <c r="B29" s="1116"/>
      <c r="C29" s="1116"/>
      <c r="D29" s="1117"/>
      <c r="E29" s="1117"/>
      <c r="F29" s="1113"/>
      <c r="G29" s="1113"/>
      <c r="H29" s="1113"/>
      <c r="I29" s="1113"/>
      <c r="J29" s="326"/>
    </row>
    <row r="30" spans="1:10" ht="30" customHeight="1" x14ac:dyDescent="0.15">
      <c r="A30" s="323"/>
      <c r="B30" s="1116"/>
      <c r="C30" s="1116"/>
      <c r="D30" s="1117"/>
      <c r="E30" s="1117"/>
      <c r="F30" s="1113"/>
      <c r="G30" s="1113"/>
      <c r="H30" s="1113"/>
      <c r="I30" s="1113"/>
      <c r="J30" s="326"/>
    </row>
    <row r="31" spans="1:10" x14ac:dyDescent="0.15">
      <c r="A31" s="323"/>
      <c r="B31" s="324" t="s">
        <v>440</v>
      </c>
      <c r="C31" s="324"/>
      <c r="D31" s="324"/>
      <c r="E31" s="324"/>
      <c r="F31" s="324"/>
      <c r="G31" s="324"/>
      <c r="H31" s="324"/>
      <c r="I31" s="324"/>
      <c r="J31" s="326"/>
    </row>
    <row r="32" spans="1:10" x14ac:dyDescent="0.15">
      <c r="A32" s="329"/>
      <c r="B32" s="324"/>
      <c r="C32" s="324"/>
      <c r="D32" s="324"/>
      <c r="E32" s="324"/>
      <c r="F32" s="324"/>
      <c r="G32" s="324"/>
      <c r="H32" s="324"/>
      <c r="I32" s="324"/>
      <c r="J32" s="326"/>
    </row>
    <row r="33" spans="1:10" x14ac:dyDescent="0.15">
      <c r="A33" s="328" t="s">
        <v>11</v>
      </c>
      <c r="B33" s="324" t="s">
        <v>441</v>
      </c>
      <c r="C33" s="324"/>
      <c r="D33" s="324"/>
      <c r="E33" s="324"/>
      <c r="F33" s="324"/>
      <c r="G33" s="324"/>
      <c r="H33" s="324"/>
      <c r="I33" s="324"/>
      <c r="J33" s="326"/>
    </row>
    <row r="34" spans="1:10" ht="69" customHeight="1" x14ac:dyDescent="0.15">
      <c r="A34" s="323"/>
      <c r="B34" s="1113"/>
      <c r="C34" s="1113"/>
      <c r="D34" s="1113"/>
      <c r="E34" s="1113"/>
      <c r="F34" s="1113"/>
      <c r="G34" s="1113"/>
      <c r="H34" s="1113"/>
      <c r="I34" s="1113"/>
      <c r="J34" s="326"/>
    </row>
    <row r="35" spans="1:10" x14ac:dyDescent="0.15">
      <c r="A35" s="323"/>
      <c r="B35" s="324"/>
      <c r="C35" s="324"/>
      <c r="D35" s="324"/>
      <c r="E35" s="324"/>
      <c r="F35" s="324"/>
      <c r="G35" s="324"/>
      <c r="H35" s="324"/>
      <c r="I35" s="324"/>
      <c r="J35" s="326"/>
    </row>
    <row r="36" spans="1:10" x14ac:dyDescent="0.15">
      <c r="A36" s="331"/>
      <c r="B36" s="332"/>
      <c r="C36" s="332"/>
      <c r="D36" s="332"/>
      <c r="E36" s="332"/>
      <c r="F36" s="332"/>
      <c r="G36" s="332"/>
      <c r="H36" s="332"/>
      <c r="I36" s="332"/>
      <c r="J36" s="333"/>
    </row>
  </sheetData>
  <mergeCells count="33">
    <mergeCell ref="B30:C30"/>
    <mergeCell ref="D30:E30"/>
    <mergeCell ref="F30:I30"/>
    <mergeCell ref="B34:I34"/>
    <mergeCell ref="B28:C28"/>
    <mergeCell ref="D28:E28"/>
    <mergeCell ref="F28:I28"/>
    <mergeCell ref="B29:C29"/>
    <mergeCell ref="D29:E29"/>
    <mergeCell ref="F29:I29"/>
    <mergeCell ref="B26:C26"/>
    <mergeCell ref="D26:E26"/>
    <mergeCell ref="F26:I26"/>
    <mergeCell ref="B27:C27"/>
    <mergeCell ref="D27:E27"/>
    <mergeCell ref="F27:I27"/>
    <mergeCell ref="C14:I14"/>
    <mergeCell ref="C15:I15"/>
    <mergeCell ref="C21:D21"/>
    <mergeCell ref="C22:D22"/>
    <mergeCell ref="B25:C25"/>
    <mergeCell ref="D25:E25"/>
    <mergeCell ref="F25:I25"/>
    <mergeCell ref="A6:C6"/>
    <mergeCell ref="D6:J6"/>
    <mergeCell ref="C11:I11"/>
    <mergeCell ref="C12:I12"/>
    <mergeCell ref="C13:I13"/>
    <mergeCell ref="A2:J2"/>
    <mergeCell ref="A4:C4"/>
    <mergeCell ref="D4:J4"/>
    <mergeCell ref="A5:C5"/>
    <mergeCell ref="D5:J5"/>
  </mergeCells>
  <phoneticPr fontId="10"/>
  <dataValidations count="1">
    <dataValidation type="list" allowBlank="1" showInputMessage="1" showErrorMessage="1" sqref="B11:B15">
      <formula1>"○"</formula1>
      <formula2>0</formula2>
    </dataValidation>
  </dataValidations>
  <hyperlinks>
    <hyperlink ref="L2" location="チェック表!A1" display="戻る"/>
  </hyperlinks>
  <printOptions horizontalCentered="1" verticalCentered="1"/>
  <pageMargins left="0.70833333333333304" right="0.70833333333333304" top="0.74791666666666701" bottom="0.74791666666666701" header="0.51180555555555496" footer="0.51180555555555496"/>
  <pageSetup paperSize="9" firstPageNumber="0"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9"/>
  <sheetViews>
    <sheetView zoomScaleNormal="100" workbookViewId="0">
      <selection activeCell="AM2" sqref="AM2"/>
    </sheetView>
  </sheetViews>
  <sheetFormatPr defaultRowHeight="13.5" x14ac:dyDescent="0.15"/>
  <cols>
    <col min="1" max="29" width="2.375" customWidth="1"/>
    <col min="30" max="37" width="2.5" customWidth="1"/>
    <col min="38" max="1025" width="8.75" customWidth="1"/>
  </cols>
  <sheetData>
    <row r="1" spans="1:39" ht="14.25" x14ac:dyDescent="0.15">
      <c r="A1" s="314" t="s">
        <v>442</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row>
    <row r="2" spans="1:39" ht="40.5" customHeight="1" x14ac:dyDescent="0.15">
      <c r="A2" s="1118" t="s">
        <v>51</v>
      </c>
      <c r="B2" s="1118"/>
      <c r="C2" s="1118"/>
      <c r="D2" s="1118"/>
      <c r="E2" s="1118"/>
      <c r="F2" s="1118"/>
      <c r="G2" s="1118"/>
      <c r="H2" s="1118"/>
      <c r="I2" s="1118"/>
      <c r="J2" s="1118"/>
      <c r="K2" s="1118"/>
      <c r="L2" s="1118"/>
      <c r="M2" s="1118"/>
      <c r="N2" s="1118"/>
      <c r="O2" s="1118"/>
      <c r="P2" s="1118"/>
      <c r="Q2" s="1118"/>
      <c r="R2" s="1118"/>
      <c r="S2" s="1118"/>
      <c r="T2" s="1118"/>
      <c r="U2" s="1118"/>
      <c r="V2" s="1118"/>
      <c r="W2" s="1118"/>
      <c r="X2" s="1118"/>
      <c r="Y2" s="1118"/>
      <c r="Z2" s="1118"/>
      <c r="AA2" s="1118"/>
      <c r="AB2" s="1118"/>
      <c r="AC2" s="1118"/>
      <c r="AD2" s="1118"/>
      <c r="AE2" s="1118"/>
      <c r="AF2" s="1118"/>
      <c r="AG2" s="1118"/>
      <c r="AH2" s="1118"/>
      <c r="AI2" s="1118"/>
      <c r="AJ2" s="1118"/>
      <c r="AK2" s="1118"/>
      <c r="AM2" s="32" t="s">
        <v>423</v>
      </c>
    </row>
    <row r="3" spans="1:39" ht="18.75" customHeight="1" x14ac:dyDescent="0.15">
      <c r="A3" s="334" t="s">
        <v>443</v>
      </c>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row>
    <row r="4" spans="1:39" ht="9.75" customHeight="1" x14ac:dyDescent="0.15">
      <c r="A4" s="334"/>
      <c r="B4" s="334"/>
      <c r="C4" s="334"/>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row>
    <row r="5" spans="1:39" ht="14.25" x14ac:dyDescent="0.15">
      <c r="A5" s="334" t="s">
        <v>444</v>
      </c>
      <c r="B5" s="334"/>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row>
    <row r="6" spans="1:39" ht="14.25" x14ac:dyDescent="0.15">
      <c r="A6" s="335" t="s">
        <v>445</v>
      </c>
      <c r="B6" s="334"/>
      <c r="C6" s="334"/>
      <c r="D6" s="334"/>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row>
    <row r="7" spans="1:39" ht="14.25" x14ac:dyDescent="0.15">
      <c r="A7" s="336"/>
      <c r="B7" s="1119" t="s">
        <v>446</v>
      </c>
      <c r="C7" s="1119"/>
      <c r="D7" s="1119"/>
      <c r="E7" s="1119"/>
      <c r="F7" s="1119"/>
      <c r="G7" s="1119"/>
      <c r="H7" s="1119"/>
      <c r="I7" s="1119"/>
      <c r="J7" s="1119"/>
      <c r="K7" s="1119"/>
      <c r="L7" s="1119"/>
      <c r="M7" s="1119"/>
      <c r="N7" s="1119"/>
      <c r="O7" s="1119"/>
      <c r="P7" s="1119"/>
      <c r="Q7" s="1119"/>
      <c r="R7" s="1119"/>
      <c r="S7" s="1119"/>
      <c r="T7" s="1119"/>
      <c r="U7" s="1119"/>
      <c r="V7" s="1119"/>
      <c r="W7" s="1119"/>
      <c r="X7" s="1119"/>
      <c r="Y7" s="1119"/>
      <c r="Z7" s="1119"/>
      <c r="AA7" s="1119"/>
      <c r="AB7" s="1119"/>
      <c r="AC7" s="1119"/>
      <c r="AD7" s="1119"/>
      <c r="AE7" s="1119"/>
      <c r="AF7" s="1119"/>
      <c r="AG7" s="1119"/>
      <c r="AH7" s="1119"/>
      <c r="AI7" s="1119"/>
      <c r="AJ7" s="1119"/>
      <c r="AK7" s="1119"/>
    </row>
    <row r="8" spans="1:39" ht="139.5" customHeight="1" x14ac:dyDescent="0.15">
      <c r="A8" s="1119">
        <v>1</v>
      </c>
      <c r="B8" s="1120" t="s">
        <v>447</v>
      </c>
      <c r="C8" s="1120"/>
      <c r="D8" s="1120"/>
      <c r="E8" s="1120"/>
      <c r="F8" s="1120"/>
      <c r="G8" s="1120"/>
      <c r="H8" s="1120"/>
      <c r="I8" s="1120"/>
      <c r="J8" s="1120"/>
      <c r="K8" s="1120"/>
      <c r="L8" s="1120"/>
      <c r="M8" s="1120"/>
      <c r="N8" s="1120"/>
      <c r="O8" s="1120"/>
      <c r="P8" s="1120"/>
      <c r="Q8" s="1120"/>
      <c r="R8" s="1120"/>
      <c r="S8" s="1120"/>
      <c r="T8" s="1120"/>
      <c r="U8" s="1120"/>
      <c r="V8" s="1120"/>
      <c r="W8" s="1120"/>
      <c r="X8" s="1120"/>
      <c r="Y8" s="1120"/>
      <c r="Z8" s="1120"/>
      <c r="AA8" s="1120"/>
      <c r="AB8" s="1120"/>
      <c r="AC8" s="1120"/>
      <c r="AD8" s="1120"/>
      <c r="AE8" s="1120"/>
      <c r="AF8" s="1120"/>
      <c r="AG8" s="1120"/>
      <c r="AH8" s="1120"/>
      <c r="AI8" s="1120"/>
      <c r="AJ8" s="1120"/>
      <c r="AK8" s="1120"/>
    </row>
    <row r="9" spans="1:39" ht="14.25" x14ac:dyDescent="0.15">
      <c r="A9" s="1119"/>
      <c r="B9" s="338"/>
      <c r="C9" s="1119"/>
      <c r="D9" s="1119"/>
      <c r="E9" s="1119"/>
      <c r="F9" s="1119"/>
      <c r="G9" s="1119"/>
      <c r="H9" s="1119"/>
      <c r="I9" s="1119"/>
      <c r="J9" s="1119"/>
      <c r="K9" s="1119"/>
      <c r="L9" s="1119"/>
      <c r="M9" s="1119"/>
      <c r="N9" s="1119"/>
      <c r="O9" s="1119"/>
      <c r="P9" s="1119"/>
      <c r="Q9" s="1119"/>
      <c r="R9" s="1119"/>
      <c r="S9" s="339"/>
      <c r="T9" s="339"/>
      <c r="U9" s="339"/>
      <c r="V9" s="339"/>
      <c r="W9" s="339"/>
      <c r="X9" s="339"/>
      <c r="Y9" s="339"/>
      <c r="Z9" s="339"/>
      <c r="AA9" s="339"/>
      <c r="AB9" s="339"/>
      <c r="AC9" s="339"/>
      <c r="AD9" s="339"/>
      <c r="AE9" s="339"/>
      <c r="AF9" s="339"/>
      <c r="AG9" s="339"/>
      <c r="AH9" s="339"/>
      <c r="AI9" s="339"/>
      <c r="AJ9" s="339"/>
      <c r="AK9" s="340"/>
    </row>
    <row r="10" spans="1:39" ht="14.25" x14ac:dyDescent="0.15">
      <c r="A10" s="1119"/>
      <c r="B10" s="341"/>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3"/>
    </row>
    <row r="11" spans="1:39" ht="18.75" customHeight="1" x14ac:dyDescent="0.15">
      <c r="A11" s="337">
        <v>2</v>
      </c>
      <c r="B11" s="1121" t="s">
        <v>448</v>
      </c>
      <c r="C11" s="1121"/>
      <c r="D11" s="1121"/>
      <c r="E11" s="1121"/>
      <c r="F11" s="1121"/>
      <c r="G11" s="1121"/>
      <c r="H11" s="1121"/>
      <c r="I11" s="1121"/>
      <c r="J11" s="1121"/>
      <c r="K11" s="1121"/>
      <c r="L11" s="1121"/>
      <c r="M11" s="1121"/>
      <c r="N11" s="1121"/>
      <c r="O11" s="1121"/>
      <c r="P11" s="1121"/>
      <c r="Q11" s="1121"/>
      <c r="R11" s="1121"/>
      <c r="S11" s="1121"/>
      <c r="T11" s="1121"/>
      <c r="U11" s="1121"/>
      <c r="V11" s="1121"/>
      <c r="W11" s="1121"/>
      <c r="X11" s="1121"/>
      <c r="Y11" s="1121"/>
      <c r="Z11" s="1121"/>
      <c r="AA11" s="1121"/>
      <c r="AB11" s="1121"/>
      <c r="AC11" s="1121"/>
      <c r="AD11" s="1121"/>
      <c r="AE11" s="1121"/>
      <c r="AF11" s="1121"/>
      <c r="AG11" s="1121"/>
      <c r="AH11" s="1121"/>
      <c r="AI11" s="1121"/>
      <c r="AJ11" s="1121"/>
      <c r="AK11" s="1121"/>
    </row>
    <row r="12" spans="1:39" ht="60" customHeight="1" x14ac:dyDescent="0.15">
      <c r="A12" s="344">
        <v>3</v>
      </c>
      <c r="B12" s="1122" t="s">
        <v>449</v>
      </c>
      <c r="C12" s="1122"/>
      <c r="D12" s="1122"/>
      <c r="E12" s="1122"/>
      <c r="F12" s="1122"/>
      <c r="G12" s="1122"/>
      <c r="H12" s="1122"/>
      <c r="I12" s="1122"/>
      <c r="J12" s="1122"/>
      <c r="K12" s="1122"/>
      <c r="L12" s="1122"/>
      <c r="M12" s="1122"/>
      <c r="N12" s="1122"/>
      <c r="O12" s="1122"/>
      <c r="P12" s="1122"/>
      <c r="Q12" s="1122"/>
      <c r="R12" s="1122"/>
      <c r="S12" s="1122"/>
      <c r="T12" s="1122"/>
      <c r="U12" s="1122"/>
      <c r="V12" s="1122"/>
      <c r="W12" s="1122"/>
      <c r="X12" s="1122"/>
      <c r="Y12" s="1122"/>
      <c r="Z12" s="1122"/>
      <c r="AA12" s="1122"/>
      <c r="AB12" s="1122"/>
      <c r="AC12" s="1122"/>
      <c r="AD12" s="1122"/>
      <c r="AE12" s="1122"/>
      <c r="AF12" s="1122"/>
      <c r="AG12" s="1122"/>
      <c r="AH12" s="1122"/>
      <c r="AI12" s="1122"/>
      <c r="AJ12" s="1122"/>
      <c r="AK12" s="1122"/>
    </row>
    <row r="13" spans="1:39" ht="31.5" customHeight="1" x14ac:dyDescent="0.15">
      <c r="A13" s="337">
        <v>4</v>
      </c>
      <c r="B13" s="1122" t="s">
        <v>450</v>
      </c>
      <c r="C13" s="1122"/>
      <c r="D13" s="1122"/>
      <c r="E13" s="1122"/>
      <c r="F13" s="1122"/>
      <c r="G13" s="1122"/>
      <c r="H13" s="1122"/>
      <c r="I13" s="1122"/>
      <c r="J13" s="1122"/>
      <c r="K13" s="1122"/>
      <c r="L13" s="1122"/>
      <c r="M13" s="1122"/>
      <c r="N13" s="1122"/>
      <c r="O13" s="1122"/>
      <c r="P13" s="1122"/>
      <c r="Q13" s="1122"/>
      <c r="R13" s="1122"/>
      <c r="S13" s="1122"/>
      <c r="T13" s="1122"/>
      <c r="U13" s="1122"/>
      <c r="V13" s="1122"/>
      <c r="W13" s="1122"/>
      <c r="X13" s="1122"/>
      <c r="Y13" s="1122"/>
      <c r="Z13" s="1122"/>
      <c r="AA13" s="1122"/>
      <c r="AB13" s="1122"/>
      <c r="AC13" s="1122"/>
      <c r="AD13" s="1122"/>
      <c r="AE13" s="1122"/>
      <c r="AF13" s="1122"/>
      <c r="AG13" s="1122"/>
      <c r="AH13" s="1122"/>
      <c r="AI13" s="1122"/>
      <c r="AJ13" s="1122"/>
      <c r="AK13" s="1122"/>
    </row>
    <row r="14" spans="1:39" ht="47.25" customHeight="1" x14ac:dyDescent="0.15">
      <c r="A14" s="337">
        <v>5</v>
      </c>
      <c r="B14" s="1122" t="s">
        <v>451</v>
      </c>
      <c r="C14" s="1122"/>
      <c r="D14" s="1122"/>
      <c r="E14" s="1122"/>
      <c r="F14" s="1122"/>
      <c r="G14" s="1122"/>
      <c r="H14" s="1122"/>
      <c r="I14" s="1122"/>
      <c r="J14" s="1122"/>
      <c r="K14" s="1122"/>
      <c r="L14" s="1122"/>
      <c r="M14" s="1122"/>
      <c r="N14" s="1122"/>
      <c r="O14" s="1122"/>
      <c r="P14" s="1122"/>
      <c r="Q14" s="1122"/>
      <c r="R14" s="1122"/>
      <c r="S14" s="1122"/>
      <c r="T14" s="1122"/>
      <c r="U14" s="1122"/>
      <c r="V14" s="1122"/>
      <c r="W14" s="1122"/>
      <c r="X14" s="1122"/>
      <c r="Y14" s="1122"/>
      <c r="Z14" s="1122"/>
      <c r="AA14" s="1122"/>
      <c r="AB14" s="1122"/>
      <c r="AC14" s="1122"/>
      <c r="AD14" s="1122"/>
      <c r="AE14" s="1122"/>
      <c r="AF14" s="1122"/>
      <c r="AG14" s="1122"/>
      <c r="AH14" s="1122"/>
      <c r="AI14" s="1122"/>
      <c r="AJ14" s="1122"/>
      <c r="AK14" s="1122"/>
    </row>
    <row r="15" spans="1:39" ht="14.25" x14ac:dyDescent="0.15">
      <c r="A15" s="334"/>
      <c r="B15" s="334"/>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row>
    <row r="16" spans="1:39" ht="14.25" x14ac:dyDescent="0.15">
      <c r="A16" s="334" t="s">
        <v>452</v>
      </c>
      <c r="B16" s="334"/>
      <c r="C16" s="334"/>
      <c r="D16" s="334"/>
      <c r="E16" s="334"/>
      <c r="F16" s="334"/>
      <c r="G16" s="334"/>
      <c r="H16" s="334"/>
      <c r="I16" s="334"/>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row>
    <row r="17" spans="1:37" ht="14.25" x14ac:dyDescent="0.15">
      <c r="A17" s="345" t="s">
        <v>453</v>
      </c>
      <c r="B17" s="334"/>
      <c r="C17" s="334"/>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row>
    <row r="18" spans="1:37" ht="14.25" x14ac:dyDescent="0.15">
      <c r="A18" s="336"/>
      <c r="B18" s="1119" t="s">
        <v>446</v>
      </c>
      <c r="C18" s="1119"/>
      <c r="D18" s="1119"/>
      <c r="E18" s="1119"/>
      <c r="F18" s="1119"/>
      <c r="G18" s="1119"/>
      <c r="H18" s="1119"/>
      <c r="I18" s="1119"/>
      <c r="J18" s="1119"/>
      <c r="K18" s="1119"/>
      <c r="L18" s="1119"/>
      <c r="M18" s="1119"/>
      <c r="N18" s="1119"/>
      <c r="O18" s="1119"/>
      <c r="P18" s="1119"/>
      <c r="Q18" s="1119"/>
      <c r="R18" s="1119"/>
      <c r="S18" s="1119"/>
      <c r="T18" s="1119"/>
      <c r="U18" s="1119"/>
      <c r="V18" s="1119"/>
      <c r="W18" s="1119"/>
      <c r="X18" s="1119"/>
      <c r="Y18" s="1119"/>
      <c r="Z18" s="1119"/>
      <c r="AA18" s="1119"/>
      <c r="AB18" s="1119"/>
      <c r="AC18" s="1119"/>
      <c r="AD18" s="1119"/>
      <c r="AE18" s="1119"/>
      <c r="AF18" s="1119"/>
      <c r="AG18" s="1119"/>
      <c r="AH18" s="1119"/>
      <c r="AI18" s="1119"/>
      <c r="AJ18" s="1119"/>
      <c r="AK18" s="1119"/>
    </row>
    <row r="19" spans="1:37" ht="102" customHeight="1" x14ac:dyDescent="0.15">
      <c r="A19" s="346">
        <v>1</v>
      </c>
      <c r="B19" s="1120" t="s">
        <v>454</v>
      </c>
      <c r="C19" s="1120"/>
      <c r="D19" s="1120"/>
      <c r="E19" s="1120"/>
      <c r="F19" s="1120"/>
      <c r="G19" s="1120"/>
      <c r="H19" s="1120"/>
      <c r="I19" s="1120"/>
      <c r="J19" s="1120"/>
      <c r="K19" s="1120"/>
      <c r="L19" s="1120"/>
      <c r="M19" s="1120"/>
      <c r="N19" s="1120"/>
      <c r="O19" s="1120"/>
      <c r="P19" s="1120"/>
      <c r="Q19" s="1120"/>
      <c r="R19" s="1120"/>
      <c r="S19" s="1120"/>
      <c r="T19" s="1120"/>
      <c r="U19" s="1120"/>
      <c r="V19" s="1120"/>
      <c r="W19" s="1120"/>
      <c r="X19" s="1120"/>
      <c r="Y19" s="1120"/>
      <c r="Z19" s="1120"/>
      <c r="AA19" s="1120"/>
      <c r="AB19" s="1120"/>
      <c r="AC19" s="1120"/>
      <c r="AD19" s="1120"/>
      <c r="AE19" s="1120"/>
      <c r="AF19" s="1120"/>
      <c r="AG19" s="1120"/>
      <c r="AH19" s="1120"/>
      <c r="AI19" s="1120"/>
      <c r="AJ19" s="1120"/>
      <c r="AK19" s="1120"/>
    </row>
    <row r="20" spans="1:37" ht="14.25" x14ac:dyDescent="0.15">
      <c r="A20" s="344"/>
      <c r="B20" s="338"/>
      <c r="C20" s="347"/>
      <c r="D20" s="347"/>
      <c r="E20" s="347"/>
      <c r="F20" s="347"/>
      <c r="G20" s="347"/>
      <c r="H20" s="347"/>
      <c r="I20" s="347"/>
      <c r="J20" s="347"/>
      <c r="K20" s="347"/>
      <c r="L20" s="347"/>
      <c r="M20" s="347"/>
      <c r="N20" s="348" t="s">
        <v>455</v>
      </c>
      <c r="O20" s="347"/>
      <c r="P20" s="347"/>
      <c r="Q20" s="347"/>
      <c r="R20" s="339"/>
      <c r="S20" s="339"/>
      <c r="T20" s="339"/>
      <c r="U20" s="339"/>
      <c r="V20" s="339"/>
      <c r="W20" s="339"/>
      <c r="X20" s="339"/>
      <c r="Y20" s="339"/>
      <c r="Z20" s="339"/>
      <c r="AA20" s="339"/>
      <c r="AB20" s="339"/>
      <c r="AC20" s="339"/>
      <c r="AD20" s="339"/>
      <c r="AE20" s="339"/>
      <c r="AF20" s="339"/>
      <c r="AG20" s="339"/>
      <c r="AH20" s="339"/>
      <c r="AI20" s="339"/>
      <c r="AJ20" s="339"/>
      <c r="AK20" s="340"/>
    </row>
    <row r="21" spans="1:37" ht="10.5" customHeight="1" x14ac:dyDescent="0.15">
      <c r="A21" s="349"/>
      <c r="B21" s="341"/>
      <c r="C21" s="342"/>
      <c r="D21" s="342"/>
      <c r="E21" s="342"/>
      <c r="F21" s="342"/>
      <c r="G21" s="342"/>
      <c r="H21" s="342"/>
      <c r="I21" s="342"/>
      <c r="J21" s="342"/>
      <c r="K21" s="342"/>
      <c r="L21" s="342"/>
      <c r="M21" s="342"/>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3"/>
    </row>
    <row r="22" spans="1:37" ht="24.75" customHeight="1" x14ac:dyDescent="0.15">
      <c r="A22" s="337">
        <v>2</v>
      </c>
      <c r="B22" s="1121" t="s">
        <v>448</v>
      </c>
      <c r="C22" s="1121"/>
      <c r="D22" s="1121"/>
      <c r="E22" s="1121"/>
      <c r="F22" s="1121"/>
      <c r="G22" s="1121"/>
      <c r="H22" s="1121"/>
      <c r="I22" s="1121"/>
      <c r="J22" s="1121"/>
      <c r="K22" s="1121"/>
      <c r="L22" s="1121"/>
      <c r="M22" s="1121"/>
      <c r="N22" s="1121"/>
      <c r="O22" s="1121"/>
      <c r="P22" s="1121"/>
      <c r="Q22" s="1121"/>
      <c r="R22" s="1121"/>
      <c r="S22" s="1121"/>
      <c r="T22" s="1121"/>
      <c r="U22" s="1121"/>
      <c r="V22" s="1121"/>
      <c r="W22" s="1121"/>
      <c r="X22" s="1121"/>
      <c r="Y22" s="1121"/>
      <c r="Z22" s="1121"/>
      <c r="AA22" s="1121"/>
      <c r="AB22" s="1121"/>
      <c r="AC22" s="1121"/>
      <c r="AD22" s="1121"/>
      <c r="AE22" s="1121"/>
      <c r="AF22" s="1121"/>
      <c r="AG22" s="1121"/>
      <c r="AH22" s="1121"/>
      <c r="AI22" s="1121"/>
      <c r="AJ22" s="1121"/>
      <c r="AK22" s="1121"/>
    </row>
    <row r="23" spans="1:37" ht="39" customHeight="1" x14ac:dyDescent="0.15">
      <c r="A23" s="344">
        <v>3</v>
      </c>
      <c r="B23" s="1122" t="s">
        <v>456</v>
      </c>
      <c r="C23" s="1122"/>
      <c r="D23" s="1122"/>
      <c r="E23" s="1122"/>
      <c r="F23" s="1122"/>
      <c r="G23" s="1122"/>
      <c r="H23" s="1122"/>
      <c r="I23" s="1122"/>
      <c r="J23" s="1122"/>
      <c r="K23" s="1122"/>
      <c r="L23" s="1122"/>
      <c r="M23" s="1122"/>
      <c r="N23" s="1122"/>
      <c r="O23" s="1122"/>
      <c r="P23" s="1122"/>
      <c r="Q23" s="1122"/>
      <c r="R23" s="1122"/>
      <c r="S23" s="1122"/>
      <c r="T23" s="1122"/>
      <c r="U23" s="1122"/>
      <c r="V23" s="1122"/>
      <c r="W23" s="1122"/>
      <c r="X23" s="1122"/>
      <c r="Y23" s="1122"/>
      <c r="Z23" s="1122"/>
      <c r="AA23" s="1122"/>
      <c r="AB23" s="1122"/>
      <c r="AC23" s="1122"/>
      <c r="AD23" s="1122"/>
      <c r="AE23" s="1122"/>
      <c r="AF23" s="1122"/>
      <c r="AG23" s="1122"/>
      <c r="AH23" s="1122"/>
      <c r="AI23" s="1122"/>
      <c r="AJ23" s="1122"/>
      <c r="AK23" s="1122"/>
    </row>
    <row r="24" spans="1:37" ht="36" customHeight="1" x14ac:dyDescent="0.15">
      <c r="A24" s="337">
        <v>4</v>
      </c>
      <c r="B24" s="1122" t="s">
        <v>457</v>
      </c>
      <c r="C24" s="1122"/>
      <c r="D24" s="1122"/>
      <c r="E24" s="1122"/>
      <c r="F24" s="1122"/>
      <c r="G24" s="1122"/>
      <c r="H24" s="1122"/>
      <c r="I24" s="1122"/>
      <c r="J24" s="1122"/>
      <c r="K24" s="1122"/>
      <c r="L24" s="1122"/>
      <c r="M24" s="1122"/>
      <c r="N24" s="1122"/>
      <c r="O24" s="1122"/>
      <c r="P24" s="1122"/>
      <c r="Q24" s="1122"/>
      <c r="R24" s="1122"/>
      <c r="S24" s="1122"/>
      <c r="T24" s="1122"/>
      <c r="U24" s="1122"/>
      <c r="V24" s="1122"/>
      <c r="W24" s="1122"/>
      <c r="X24" s="1122"/>
      <c r="Y24" s="1122"/>
      <c r="Z24" s="1122"/>
      <c r="AA24" s="1122"/>
      <c r="AB24" s="1122"/>
      <c r="AC24" s="1122"/>
      <c r="AD24" s="1122"/>
      <c r="AE24" s="1122"/>
      <c r="AF24" s="1122"/>
      <c r="AG24" s="1122"/>
      <c r="AH24" s="1122"/>
      <c r="AI24" s="1122"/>
      <c r="AJ24" s="1122"/>
      <c r="AK24" s="1122"/>
    </row>
    <row r="25" spans="1:37" ht="14.25" x14ac:dyDescent="0.15">
      <c r="A25" s="334"/>
      <c r="B25" s="334"/>
      <c r="C25" s="334"/>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row>
    <row r="26" spans="1:37" ht="22.5" customHeight="1" x14ac:dyDescent="0.15">
      <c r="A26" s="1125" t="s">
        <v>458</v>
      </c>
      <c r="B26" s="1125"/>
      <c r="C26" s="1125"/>
      <c r="D26" s="1125"/>
      <c r="E26" s="1125"/>
      <c r="F26" s="1125"/>
      <c r="G26" s="1126"/>
      <c r="H26" s="1126"/>
      <c r="I26" s="1126"/>
      <c r="J26" s="1126"/>
      <c r="K26" s="1126"/>
      <c r="L26" s="1126"/>
      <c r="M26" s="1126"/>
      <c r="N26" s="1126"/>
      <c r="O26" s="1126"/>
      <c r="P26" s="1126"/>
      <c r="Q26" s="1126"/>
      <c r="R26" s="1126"/>
      <c r="S26" s="1126"/>
      <c r="T26" s="1126"/>
      <c r="U26" s="1126"/>
      <c r="V26" s="1126"/>
      <c r="W26" s="1126"/>
      <c r="X26" s="1126"/>
      <c r="Y26" s="1126"/>
      <c r="Z26" s="1126"/>
      <c r="AA26" s="1126"/>
      <c r="AB26" s="1126"/>
      <c r="AC26" s="1126"/>
      <c r="AD26" s="1126"/>
      <c r="AE26" s="1126"/>
      <c r="AF26" s="1126"/>
      <c r="AG26" s="1126"/>
      <c r="AH26" s="1126"/>
      <c r="AI26" s="1126"/>
      <c r="AJ26" s="334"/>
      <c r="AK26" s="334"/>
    </row>
    <row r="27" spans="1:37" ht="14.25" x14ac:dyDescent="0.15">
      <c r="A27" s="334"/>
      <c r="B27" s="334"/>
      <c r="C27" s="334"/>
      <c r="D27" s="334"/>
      <c r="E27" s="334"/>
      <c r="F27" s="334"/>
      <c r="G27" s="334"/>
      <c r="H27" s="334"/>
      <c r="I27" s="33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row>
    <row r="28" spans="1:37" ht="13.5" customHeight="1" x14ac:dyDescent="0.15">
      <c r="A28" s="1123" t="s">
        <v>459</v>
      </c>
      <c r="B28" s="1123"/>
      <c r="C28" s="1123"/>
      <c r="D28" s="1123"/>
      <c r="E28" s="1123"/>
      <c r="F28" s="1123"/>
      <c r="G28" s="1123"/>
      <c r="H28" s="1123"/>
      <c r="I28" s="1123"/>
      <c r="J28" s="1123"/>
      <c r="K28" s="1123"/>
      <c r="L28" s="1123"/>
      <c r="M28" s="1123"/>
      <c r="N28" s="1123"/>
      <c r="O28" s="1123"/>
      <c r="P28" s="1123"/>
      <c r="Q28" s="1123"/>
      <c r="R28" s="1123"/>
      <c r="S28" s="1123"/>
      <c r="T28" s="1123"/>
      <c r="U28" s="1123"/>
      <c r="V28" s="1123"/>
      <c r="W28" s="1123"/>
      <c r="X28" s="1123"/>
      <c r="Y28" s="1123"/>
      <c r="Z28" s="1123"/>
      <c r="AA28" s="1123"/>
      <c r="AB28" s="1123"/>
      <c r="AC28" s="1123"/>
      <c r="AD28" s="1123"/>
      <c r="AE28" s="1123"/>
      <c r="AF28" s="1123"/>
      <c r="AG28" s="1123"/>
      <c r="AH28" s="1123"/>
      <c r="AI28" s="1123"/>
      <c r="AJ28" s="1123"/>
      <c r="AK28" s="1123"/>
    </row>
    <row r="29" spans="1:37" x14ac:dyDescent="0.15">
      <c r="A29" s="1124"/>
      <c r="B29" s="1124"/>
      <c r="C29" s="1124"/>
      <c r="D29" s="1124"/>
      <c r="E29" s="1124"/>
      <c r="F29" s="1124"/>
      <c r="G29" s="1124"/>
      <c r="H29" s="1124"/>
      <c r="I29" s="1124"/>
      <c r="J29" s="1124"/>
      <c r="K29" s="1124"/>
      <c r="L29" s="1124"/>
      <c r="M29" s="1124"/>
      <c r="N29" s="1124"/>
      <c r="O29" s="1124"/>
      <c r="P29" s="1124"/>
      <c r="Q29" s="1124"/>
      <c r="R29" s="1124"/>
      <c r="S29" s="1124"/>
      <c r="T29" s="1124"/>
      <c r="U29" s="1124"/>
      <c r="V29" s="1124"/>
      <c r="W29" s="1124"/>
      <c r="X29" s="1124"/>
      <c r="Y29" s="1124"/>
      <c r="Z29" s="1124"/>
      <c r="AA29" s="1124"/>
      <c r="AB29" s="1124"/>
      <c r="AC29" s="1124"/>
      <c r="AD29" s="1124"/>
      <c r="AE29" s="1124"/>
      <c r="AF29" s="1124"/>
      <c r="AG29" s="1124"/>
      <c r="AH29" s="1124"/>
      <c r="AI29" s="1124"/>
      <c r="AJ29" s="1124"/>
      <c r="AK29" s="1124"/>
    </row>
  </sheetData>
  <mergeCells count="24">
    <mergeCell ref="A28:AK29"/>
    <mergeCell ref="B19:AK19"/>
    <mergeCell ref="B22:AK22"/>
    <mergeCell ref="B23:AK23"/>
    <mergeCell ref="B24:AK24"/>
    <mergeCell ref="A26:F26"/>
    <mergeCell ref="G26:AI26"/>
    <mergeCell ref="B11:AK11"/>
    <mergeCell ref="B12:AK12"/>
    <mergeCell ref="B13:AK13"/>
    <mergeCell ref="B14:AK14"/>
    <mergeCell ref="B18:AK18"/>
    <mergeCell ref="A2:AK2"/>
    <mergeCell ref="B7:AK7"/>
    <mergeCell ref="A8:A10"/>
    <mergeCell ref="B8:AK8"/>
    <mergeCell ref="C9:D9"/>
    <mergeCell ref="E9:F9"/>
    <mergeCell ref="G9:H9"/>
    <mergeCell ref="I9:J9"/>
    <mergeCell ref="K9:L9"/>
    <mergeCell ref="M9:N9"/>
    <mergeCell ref="O9:P9"/>
    <mergeCell ref="Q9:R9"/>
  </mergeCells>
  <phoneticPr fontId="10"/>
  <hyperlinks>
    <hyperlink ref="AM2" location="チェック表!A1" display="戻る"/>
  </hyperlinks>
  <printOptions horizontalCentered="1" verticalCentered="1"/>
  <pageMargins left="0.70833333333333304" right="0.70833333333333304" top="0.74791666666666701" bottom="0.74791666666666701" header="0.51180555555555496" footer="0.51180555555555496"/>
  <pageSetup paperSize="9" firstPageNumber="0"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zoomScaleNormal="100" workbookViewId="0"/>
  </sheetViews>
  <sheetFormatPr defaultRowHeight="13.5" x14ac:dyDescent="0.15"/>
  <cols>
    <col min="1" max="1" width="99" customWidth="1"/>
    <col min="2" max="2" width="8.75" customWidth="1"/>
    <col min="3" max="3" width="15.125" customWidth="1"/>
    <col min="4" max="1025" width="8.75" customWidth="1"/>
  </cols>
  <sheetData>
    <row r="1" spans="1:3" ht="22.5" customHeight="1" x14ac:dyDescent="0.15">
      <c r="A1" s="37" t="s">
        <v>85</v>
      </c>
    </row>
    <row r="2" spans="1:3" ht="18.75" customHeight="1" x14ac:dyDescent="0.15">
      <c r="A2" s="211" t="s">
        <v>460</v>
      </c>
    </row>
    <row r="3" spans="1:3" ht="36" customHeight="1" x14ac:dyDescent="0.2">
      <c r="A3" s="350" t="s">
        <v>461</v>
      </c>
    </row>
    <row r="5" spans="1:3" ht="34.5" customHeight="1" x14ac:dyDescent="0.15">
      <c r="A5" s="351" t="s">
        <v>462</v>
      </c>
    </row>
    <row r="6" spans="1:3" ht="75" customHeight="1" x14ac:dyDescent="0.15">
      <c r="A6" s="351" t="s">
        <v>463</v>
      </c>
    </row>
    <row r="7" spans="1:3" ht="18.75" customHeight="1" x14ac:dyDescent="0.15">
      <c r="A7" s="352" t="s">
        <v>464</v>
      </c>
    </row>
    <row r="8" spans="1:3" ht="66" customHeight="1" x14ac:dyDescent="0.15">
      <c r="A8" s="353" t="s">
        <v>465</v>
      </c>
      <c r="C8" s="211"/>
    </row>
    <row r="9" spans="1:3" ht="61.5" customHeight="1" x14ac:dyDescent="0.15">
      <c r="A9" s="353" t="s">
        <v>466</v>
      </c>
    </row>
    <row r="10" spans="1:3" ht="29.25" customHeight="1" x14ac:dyDescent="0.15">
      <c r="A10" s="353" t="s">
        <v>467</v>
      </c>
    </row>
    <row r="11" spans="1:3" ht="26.25" customHeight="1" x14ac:dyDescent="0.15">
      <c r="A11" s="354" t="s">
        <v>468</v>
      </c>
    </row>
    <row r="12" spans="1:3" ht="81" customHeight="1" x14ac:dyDescent="0.15">
      <c r="A12" s="351" t="s">
        <v>469</v>
      </c>
    </row>
    <row r="13" spans="1:3" ht="32.25" customHeight="1" x14ac:dyDescent="0.15">
      <c r="A13" s="351" t="s">
        <v>470</v>
      </c>
    </row>
    <row r="14" spans="1:3" ht="29.25" customHeight="1" x14ac:dyDescent="0.15">
      <c r="A14" s="351" t="s">
        <v>471</v>
      </c>
    </row>
    <row r="15" spans="1:3" ht="20.25" customHeight="1" x14ac:dyDescent="0.15">
      <c r="A15" s="32" t="s">
        <v>472</v>
      </c>
    </row>
  </sheetData>
  <phoneticPr fontId="10"/>
  <hyperlinks>
    <hyperlink ref="A1" location="チェック表!C28" display="チェック表へ戻る"/>
    <hyperlink ref="A15" r:id="rId1"/>
  </hyperlinks>
  <printOptions horizontalCentered="1"/>
  <pageMargins left="0.70833333333333304" right="0.70833333333333304" top="0.94513888888888897" bottom="0.74791666666666701"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68"/>
  <sheetViews>
    <sheetView zoomScaleNormal="100" workbookViewId="0">
      <selection activeCell="X15" sqref="X15"/>
    </sheetView>
  </sheetViews>
  <sheetFormatPr defaultRowHeight="13.5" x14ac:dyDescent="0.15"/>
  <cols>
    <col min="1" max="20" width="4.625" style="36" customWidth="1"/>
    <col min="21" max="21" width="3.375" style="36" customWidth="1"/>
    <col min="22" max="22" width="4.625" style="36" customWidth="1"/>
    <col min="23" max="23" width="5.625" style="36" customWidth="1"/>
    <col min="24" max="45" width="4.625" style="36" customWidth="1"/>
    <col min="46" max="1025" width="9" style="36" customWidth="1"/>
  </cols>
  <sheetData>
    <row r="1" spans="1:25" x14ac:dyDescent="0.15">
      <c r="A1" s="892" t="s">
        <v>84</v>
      </c>
      <c r="B1" s="892"/>
      <c r="C1" s="892"/>
    </row>
    <row r="2" spans="1:25" x14ac:dyDescent="0.15">
      <c r="P2" s="893"/>
      <c r="Q2" s="893"/>
      <c r="R2" s="893"/>
      <c r="S2" s="894"/>
      <c r="T2" s="894"/>
      <c r="U2" s="894"/>
    </row>
    <row r="3" spans="1:25" x14ac:dyDescent="0.15">
      <c r="W3" s="895" t="s">
        <v>85</v>
      </c>
      <c r="X3" s="895"/>
      <c r="Y3" s="895"/>
    </row>
    <row r="5" spans="1:25" x14ac:dyDescent="0.15">
      <c r="A5" s="38"/>
      <c r="B5" s="38"/>
      <c r="C5" s="38"/>
      <c r="D5" s="38"/>
      <c r="E5" s="38"/>
      <c r="F5" s="36" t="s">
        <v>86</v>
      </c>
      <c r="G5" s="38"/>
      <c r="H5" s="38"/>
      <c r="I5" s="38"/>
      <c r="J5" s="38"/>
      <c r="K5" s="38"/>
      <c r="L5" s="38" t="s">
        <v>13</v>
      </c>
      <c r="M5" s="38"/>
      <c r="N5" s="38"/>
      <c r="O5" s="38"/>
      <c r="P5" s="38"/>
      <c r="Q5" s="38"/>
      <c r="R5" s="38"/>
      <c r="S5" s="38"/>
      <c r="T5" s="38"/>
      <c r="U5" s="38"/>
    </row>
    <row r="7" spans="1:25" x14ac:dyDescent="0.15">
      <c r="R7" s="36" t="s">
        <v>87</v>
      </c>
    </row>
    <row r="8" spans="1:25" x14ac:dyDescent="0.15">
      <c r="B8" s="36" t="s">
        <v>88</v>
      </c>
    </row>
    <row r="9" spans="1:25" x14ac:dyDescent="0.15">
      <c r="J9" s="39" t="s">
        <v>89</v>
      </c>
      <c r="M9" s="39" t="s">
        <v>90</v>
      </c>
    </row>
    <row r="10" spans="1:25" x14ac:dyDescent="0.15">
      <c r="J10" s="39" t="s">
        <v>91</v>
      </c>
      <c r="M10" s="39" t="s">
        <v>92</v>
      </c>
    </row>
    <row r="11" spans="1:25" x14ac:dyDescent="0.15">
      <c r="M11" s="39" t="s">
        <v>93</v>
      </c>
    </row>
    <row r="13" spans="1:25" ht="13.5" customHeight="1" x14ac:dyDescent="0.15">
      <c r="A13" s="896" t="s">
        <v>95</v>
      </c>
      <c r="B13" s="896"/>
      <c r="C13" s="896"/>
      <c r="D13" s="896"/>
      <c r="E13" s="896"/>
      <c r="F13" s="896"/>
      <c r="G13" s="896"/>
      <c r="H13" s="896"/>
      <c r="I13" s="896"/>
      <c r="J13" s="896"/>
      <c r="K13" s="896"/>
      <c r="L13" s="896"/>
      <c r="M13" s="896"/>
      <c r="N13" s="896"/>
      <c r="O13" s="896"/>
      <c r="P13" s="896"/>
      <c r="Q13" s="896"/>
      <c r="R13" s="896"/>
      <c r="S13" s="896"/>
      <c r="T13" s="896"/>
      <c r="U13" s="896"/>
    </row>
    <row r="14" spans="1:25" x14ac:dyDescent="0.15">
      <c r="A14" s="896"/>
      <c r="B14" s="896"/>
      <c r="C14" s="896"/>
      <c r="D14" s="896"/>
      <c r="E14" s="896"/>
      <c r="F14" s="896"/>
      <c r="G14" s="896"/>
      <c r="H14" s="896"/>
      <c r="I14" s="896"/>
      <c r="J14" s="896"/>
      <c r="K14" s="896"/>
      <c r="L14" s="896"/>
      <c r="M14" s="896"/>
      <c r="N14" s="896"/>
      <c r="O14" s="896"/>
      <c r="P14" s="896"/>
      <c r="Q14" s="896"/>
      <c r="R14" s="896"/>
      <c r="S14" s="896"/>
      <c r="T14" s="896"/>
      <c r="U14" s="896"/>
    </row>
    <row r="15" spans="1:25" x14ac:dyDescent="0.15">
      <c r="A15" s="896"/>
      <c r="B15" s="896"/>
      <c r="C15" s="896"/>
      <c r="D15" s="896"/>
      <c r="E15" s="896"/>
      <c r="F15" s="896"/>
      <c r="G15" s="896"/>
      <c r="H15" s="896"/>
      <c r="I15" s="896"/>
      <c r="J15" s="896"/>
      <c r="K15" s="896"/>
      <c r="L15" s="896"/>
      <c r="M15" s="896"/>
      <c r="N15" s="896"/>
      <c r="O15" s="896"/>
      <c r="P15" s="896"/>
      <c r="Q15" s="896"/>
      <c r="R15" s="896"/>
      <c r="S15" s="896"/>
      <c r="T15" s="896"/>
      <c r="U15" s="896"/>
    </row>
    <row r="16" spans="1:25" x14ac:dyDescent="0.15">
      <c r="A16" s="40"/>
      <c r="B16" s="40"/>
      <c r="C16" s="40"/>
      <c r="D16" s="40"/>
      <c r="E16" s="40"/>
      <c r="F16" s="40"/>
      <c r="G16" s="40"/>
      <c r="H16" s="40"/>
      <c r="I16" s="40"/>
      <c r="J16" s="40"/>
      <c r="K16" s="40"/>
      <c r="L16" s="40"/>
      <c r="M16" s="40"/>
      <c r="N16" s="40"/>
      <c r="O16" s="40"/>
      <c r="P16" s="40"/>
      <c r="Q16" s="40"/>
      <c r="R16" s="40"/>
      <c r="S16" s="40"/>
      <c r="T16" s="40"/>
      <c r="U16" s="40"/>
    </row>
    <row r="17" spans="1:21" x14ac:dyDescent="0.15">
      <c r="A17" s="41"/>
      <c r="B17" s="41"/>
      <c r="C17" s="41"/>
      <c r="D17" s="41"/>
      <c r="E17" s="41"/>
      <c r="F17" s="41"/>
      <c r="G17" s="41"/>
      <c r="H17" s="41"/>
      <c r="I17" s="41"/>
      <c r="J17" s="41"/>
      <c r="K17" s="41"/>
      <c r="L17" s="41"/>
      <c r="M17" s="41"/>
      <c r="N17" s="897"/>
      <c r="O17" s="897"/>
      <c r="P17" s="897"/>
      <c r="Q17" s="897"/>
      <c r="R17" s="897"/>
      <c r="S17" s="898"/>
      <c r="T17" s="898"/>
      <c r="U17" s="898"/>
    </row>
    <row r="18" spans="1:21" ht="14.25" customHeight="1" x14ac:dyDescent="0.15">
      <c r="A18" s="899" t="s">
        <v>96</v>
      </c>
      <c r="B18" s="900" t="s">
        <v>97</v>
      </c>
      <c r="C18" s="900"/>
      <c r="D18" s="900"/>
      <c r="E18" s="900"/>
      <c r="F18" s="901"/>
      <c r="G18" s="901"/>
      <c r="H18" s="901"/>
      <c r="I18" s="901"/>
      <c r="J18" s="901"/>
      <c r="K18" s="901"/>
      <c r="L18" s="901"/>
      <c r="M18" s="901"/>
      <c r="N18" s="901"/>
      <c r="O18" s="901"/>
      <c r="P18" s="901"/>
      <c r="Q18" s="901"/>
      <c r="R18" s="901"/>
      <c r="S18" s="901"/>
      <c r="T18" s="901"/>
      <c r="U18" s="901"/>
    </row>
    <row r="19" spans="1:21" x14ac:dyDescent="0.15">
      <c r="A19" s="899"/>
      <c r="B19" s="902" t="s">
        <v>98</v>
      </c>
      <c r="C19" s="902"/>
      <c r="D19" s="902"/>
      <c r="E19" s="902"/>
      <c r="F19" s="903"/>
      <c r="G19" s="903"/>
      <c r="H19" s="903"/>
      <c r="I19" s="903"/>
      <c r="J19" s="903"/>
      <c r="K19" s="903"/>
      <c r="L19" s="903"/>
      <c r="M19" s="903"/>
      <c r="N19" s="903"/>
      <c r="O19" s="903"/>
      <c r="P19" s="903"/>
      <c r="Q19" s="903"/>
      <c r="R19" s="903"/>
      <c r="S19" s="903"/>
      <c r="T19" s="903"/>
      <c r="U19" s="903"/>
    </row>
    <row r="20" spans="1:21" x14ac:dyDescent="0.15">
      <c r="A20" s="899"/>
      <c r="B20" s="902"/>
      <c r="C20" s="902"/>
      <c r="D20" s="902"/>
      <c r="E20" s="902"/>
      <c r="F20" s="903"/>
      <c r="G20" s="903"/>
      <c r="H20" s="903"/>
      <c r="I20" s="903"/>
      <c r="J20" s="903"/>
      <c r="K20" s="903"/>
      <c r="L20" s="903"/>
      <c r="M20" s="903"/>
      <c r="N20" s="903"/>
      <c r="O20" s="903"/>
      <c r="P20" s="903"/>
      <c r="Q20" s="903"/>
      <c r="R20" s="903"/>
      <c r="S20" s="903"/>
      <c r="T20" s="903"/>
      <c r="U20" s="903"/>
    </row>
    <row r="21" spans="1:21" x14ac:dyDescent="0.15">
      <c r="A21" s="899"/>
      <c r="B21" s="902" t="s">
        <v>99</v>
      </c>
      <c r="C21" s="902"/>
      <c r="D21" s="902"/>
      <c r="E21" s="902"/>
      <c r="F21" s="904" t="s">
        <v>100</v>
      </c>
      <c r="G21" s="904"/>
      <c r="H21" s="904"/>
      <c r="I21" s="904"/>
      <c r="J21" s="904"/>
      <c r="K21" s="904"/>
      <c r="L21" s="904"/>
      <c r="M21" s="904"/>
      <c r="N21" s="904"/>
      <c r="O21" s="904"/>
      <c r="P21" s="904"/>
      <c r="Q21" s="904"/>
      <c r="R21" s="904"/>
      <c r="S21" s="904"/>
      <c r="T21" s="904"/>
      <c r="U21" s="904"/>
    </row>
    <row r="22" spans="1:21" x14ac:dyDescent="0.15">
      <c r="A22" s="899"/>
      <c r="B22" s="902"/>
      <c r="C22" s="902"/>
      <c r="D22" s="902"/>
      <c r="E22" s="902"/>
      <c r="F22" s="905" t="s">
        <v>101</v>
      </c>
      <c r="G22" s="905"/>
      <c r="H22" s="905"/>
      <c r="I22" s="905"/>
      <c r="J22" s="905"/>
      <c r="K22" s="905"/>
      <c r="L22" s="905"/>
      <c r="M22" s="905"/>
      <c r="N22" s="905"/>
      <c r="O22" s="905"/>
      <c r="P22" s="905"/>
      <c r="Q22" s="905"/>
      <c r="R22" s="905"/>
      <c r="S22" s="905"/>
      <c r="T22" s="905"/>
      <c r="U22" s="905"/>
    </row>
    <row r="23" spans="1:21" x14ac:dyDescent="0.15">
      <c r="A23" s="899"/>
      <c r="B23" s="902"/>
      <c r="C23" s="902"/>
      <c r="D23" s="902"/>
      <c r="E23" s="902"/>
      <c r="F23" s="903"/>
      <c r="G23" s="903"/>
      <c r="H23" s="903"/>
      <c r="I23" s="903"/>
      <c r="J23" s="903"/>
      <c r="K23" s="903"/>
      <c r="L23" s="903"/>
      <c r="M23" s="903"/>
      <c r="N23" s="903"/>
      <c r="O23" s="903"/>
      <c r="P23" s="903"/>
      <c r="Q23" s="903"/>
      <c r="R23" s="903"/>
      <c r="S23" s="903"/>
      <c r="T23" s="903"/>
      <c r="U23" s="903"/>
    </row>
    <row r="24" spans="1:21" x14ac:dyDescent="0.15">
      <c r="A24" s="899"/>
      <c r="B24" s="906" t="s">
        <v>102</v>
      </c>
      <c r="C24" s="906"/>
      <c r="D24" s="906"/>
      <c r="E24" s="906"/>
      <c r="F24" s="907"/>
      <c r="G24" s="907"/>
      <c r="H24" s="907"/>
      <c r="I24" s="907"/>
      <c r="J24" s="907"/>
      <c r="K24" s="907"/>
      <c r="L24" s="907"/>
      <c r="M24" s="902" t="s">
        <v>103</v>
      </c>
      <c r="N24" s="902"/>
      <c r="O24" s="902"/>
      <c r="P24" s="908"/>
      <c r="Q24" s="908"/>
      <c r="R24" s="908"/>
      <c r="S24" s="908"/>
      <c r="T24" s="908"/>
      <c r="U24" s="908"/>
    </row>
    <row r="25" spans="1:21" x14ac:dyDescent="0.15">
      <c r="A25" s="899"/>
      <c r="B25" s="902" t="s">
        <v>104</v>
      </c>
      <c r="C25" s="902"/>
      <c r="D25" s="902" t="s">
        <v>105</v>
      </c>
      <c r="E25" s="902"/>
      <c r="F25" s="907"/>
      <c r="G25" s="907"/>
      <c r="H25" s="907"/>
      <c r="I25" s="907"/>
      <c r="J25" s="907"/>
      <c r="K25" s="907"/>
      <c r="L25" s="907"/>
      <c r="M25" s="902" t="s">
        <v>106</v>
      </c>
      <c r="N25" s="902"/>
      <c r="O25" s="902"/>
      <c r="P25" s="908"/>
      <c r="Q25" s="908"/>
      <c r="R25" s="908"/>
      <c r="S25" s="908"/>
      <c r="T25" s="908"/>
      <c r="U25" s="908"/>
    </row>
    <row r="26" spans="1:21" x14ac:dyDescent="0.15">
      <c r="A26" s="899"/>
      <c r="B26" s="902" t="s">
        <v>107</v>
      </c>
      <c r="C26" s="902"/>
      <c r="D26" s="902"/>
      <c r="E26" s="902"/>
      <c r="F26" s="902" t="s">
        <v>108</v>
      </c>
      <c r="G26" s="902"/>
      <c r="H26" s="902"/>
      <c r="I26" s="909"/>
      <c r="J26" s="909"/>
      <c r="K26" s="909"/>
      <c r="L26" s="909"/>
      <c r="M26" s="910" t="s">
        <v>109</v>
      </c>
      <c r="N26" s="910"/>
      <c r="O26" s="910"/>
      <c r="P26" s="911"/>
      <c r="Q26" s="911"/>
      <c r="R26" s="911"/>
      <c r="S26" s="911"/>
      <c r="T26" s="911"/>
      <c r="U26" s="911"/>
    </row>
    <row r="27" spans="1:21" x14ac:dyDescent="0.15">
      <c r="A27" s="899"/>
      <c r="B27" s="902"/>
      <c r="C27" s="902"/>
      <c r="D27" s="902"/>
      <c r="E27" s="902"/>
      <c r="F27" s="902"/>
      <c r="G27" s="902"/>
      <c r="H27" s="902"/>
      <c r="I27" s="912"/>
      <c r="J27" s="912"/>
      <c r="K27" s="912"/>
      <c r="L27" s="912"/>
      <c r="M27" s="913" t="s">
        <v>110</v>
      </c>
      <c r="N27" s="913"/>
      <c r="O27" s="913"/>
      <c r="P27" s="914"/>
      <c r="Q27" s="914"/>
      <c r="R27" s="914"/>
      <c r="S27" s="914"/>
      <c r="T27" s="914"/>
      <c r="U27" s="914"/>
    </row>
    <row r="28" spans="1:21" x14ac:dyDescent="0.15">
      <c r="A28" s="899"/>
      <c r="B28" s="902" t="s">
        <v>111</v>
      </c>
      <c r="C28" s="902"/>
      <c r="D28" s="902"/>
      <c r="E28" s="902"/>
      <c r="F28" s="904" t="s">
        <v>100</v>
      </c>
      <c r="G28" s="904"/>
      <c r="H28" s="904"/>
      <c r="I28" s="904"/>
      <c r="J28" s="904"/>
      <c r="K28" s="904"/>
      <c r="L28" s="904"/>
      <c r="M28" s="904"/>
      <c r="N28" s="904"/>
      <c r="O28" s="904"/>
      <c r="P28" s="904"/>
      <c r="Q28" s="904"/>
      <c r="R28" s="904"/>
      <c r="S28" s="904"/>
      <c r="T28" s="904"/>
      <c r="U28" s="904"/>
    </row>
    <row r="29" spans="1:21" x14ac:dyDescent="0.15">
      <c r="A29" s="899"/>
      <c r="B29" s="902"/>
      <c r="C29" s="902"/>
      <c r="D29" s="902"/>
      <c r="E29" s="902"/>
      <c r="F29" s="905" t="s">
        <v>101</v>
      </c>
      <c r="G29" s="905"/>
      <c r="H29" s="905"/>
      <c r="I29" s="905"/>
      <c r="J29" s="905"/>
      <c r="K29" s="905"/>
      <c r="L29" s="905"/>
      <c r="M29" s="905"/>
      <c r="N29" s="905"/>
      <c r="O29" s="905"/>
      <c r="P29" s="905"/>
      <c r="Q29" s="905"/>
      <c r="R29" s="905"/>
      <c r="S29" s="905"/>
      <c r="T29" s="905"/>
      <c r="U29" s="905"/>
    </row>
    <row r="30" spans="1:21" x14ac:dyDescent="0.15">
      <c r="A30" s="899"/>
      <c r="B30" s="902"/>
      <c r="C30" s="902"/>
      <c r="D30" s="902"/>
      <c r="E30" s="902"/>
      <c r="F30" s="903"/>
      <c r="G30" s="903"/>
      <c r="H30" s="903"/>
      <c r="I30" s="903"/>
      <c r="J30" s="903"/>
      <c r="K30" s="903"/>
      <c r="L30" s="903"/>
      <c r="M30" s="903"/>
      <c r="N30" s="903"/>
      <c r="O30" s="903"/>
      <c r="P30" s="903"/>
      <c r="Q30" s="903"/>
      <c r="R30" s="903"/>
      <c r="S30" s="903"/>
      <c r="T30" s="903"/>
      <c r="U30" s="903"/>
    </row>
    <row r="31" spans="1:21" x14ac:dyDescent="0.15">
      <c r="A31" s="899"/>
      <c r="B31" s="902" t="s">
        <v>112</v>
      </c>
      <c r="C31" s="902"/>
      <c r="D31" s="902"/>
      <c r="E31" s="902"/>
      <c r="F31" s="915" t="s">
        <v>113</v>
      </c>
      <c r="G31" s="915"/>
      <c r="H31" s="915"/>
      <c r="I31" s="915"/>
      <c r="J31" s="915"/>
      <c r="K31" s="915"/>
      <c r="L31" s="916" t="s">
        <v>114</v>
      </c>
      <c r="M31" s="916"/>
      <c r="N31" s="916"/>
      <c r="O31" s="916"/>
      <c r="P31" s="916"/>
      <c r="Q31" s="916"/>
      <c r="R31" s="916"/>
      <c r="S31" s="916"/>
      <c r="T31" s="916"/>
      <c r="U31" s="916"/>
    </row>
    <row r="32" spans="1:21" x14ac:dyDescent="0.15">
      <c r="A32" s="899"/>
      <c r="B32" s="902"/>
      <c r="C32" s="902"/>
      <c r="D32" s="902"/>
      <c r="E32" s="902"/>
      <c r="F32" s="915"/>
      <c r="G32" s="915"/>
      <c r="H32" s="915"/>
      <c r="I32" s="915"/>
      <c r="J32" s="915"/>
      <c r="K32" s="915"/>
      <c r="L32" s="917"/>
      <c r="M32" s="917"/>
      <c r="N32" s="917"/>
      <c r="O32" s="917"/>
      <c r="P32" s="917"/>
      <c r="Q32" s="917"/>
      <c r="R32" s="917"/>
      <c r="S32" s="917"/>
      <c r="T32" s="917"/>
      <c r="U32" s="917"/>
    </row>
    <row r="33" spans="1:21" x14ac:dyDescent="0.15">
      <c r="A33" s="899"/>
      <c r="B33" s="902"/>
      <c r="C33" s="902"/>
      <c r="D33" s="902"/>
      <c r="E33" s="902"/>
      <c r="F33" s="915"/>
      <c r="G33" s="915"/>
      <c r="H33" s="915"/>
      <c r="I33" s="915"/>
      <c r="J33" s="915"/>
      <c r="K33" s="915"/>
      <c r="L33" s="917"/>
      <c r="M33" s="917"/>
      <c r="N33" s="917"/>
      <c r="O33" s="917"/>
      <c r="P33" s="917"/>
      <c r="Q33" s="917"/>
      <c r="R33" s="917"/>
      <c r="S33" s="917"/>
      <c r="T33" s="917"/>
      <c r="U33" s="917"/>
    </row>
    <row r="34" spans="1:21" x14ac:dyDescent="0.15">
      <c r="A34" s="899"/>
      <c r="B34" s="902"/>
      <c r="C34" s="902"/>
      <c r="D34" s="902"/>
      <c r="E34" s="902"/>
      <c r="F34" s="915"/>
      <c r="G34" s="915"/>
      <c r="H34" s="915"/>
      <c r="I34" s="915"/>
      <c r="J34" s="915"/>
      <c r="K34" s="915"/>
      <c r="L34" s="917"/>
      <c r="M34" s="917"/>
      <c r="N34" s="917"/>
      <c r="O34" s="917"/>
      <c r="P34" s="917"/>
      <c r="Q34" s="917"/>
      <c r="R34" s="917"/>
      <c r="S34" s="917"/>
      <c r="T34" s="917"/>
      <c r="U34" s="917"/>
    </row>
    <row r="35" spans="1:21" x14ac:dyDescent="0.15">
      <c r="A35" s="899"/>
      <c r="B35" s="902"/>
      <c r="C35" s="902"/>
      <c r="D35" s="902"/>
      <c r="E35" s="902"/>
      <c r="F35" s="907" t="s">
        <v>115</v>
      </c>
      <c r="G35" s="907"/>
      <c r="H35" s="907"/>
      <c r="I35" s="907"/>
      <c r="J35" s="907"/>
      <c r="K35" s="907"/>
      <c r="L35" s="917"/>
      <c r="M35" s="917"/>
      <c r="N35" s="917"/>
      <c r="O35" s="917"/>
      <c r="P35" s="917"/>
      <c r="Q35" s="917"/>
      <c r="R35" s="917"/>
      <c r="S35" s="917"/>
      <c r="T35" s="917"/>
      <c r="U35" s="917"/>
    </row>
    <row r="36" spans="1:21" x14ac:dyDescent="0.15">
      <c r="A36" s="918" t="s">
        <v>116</v>
      </c>
      <c r="B36" s="902" t="s">
        <v>109</v>
      </c>
      <c r="C36" s="902"/>
      <c r="D36" s="902"/>
      <c r="E36" s="902"/>
      <c r="F36" s="919"/>
      <c r="G36" s="919"/>
      <c r="H36" s="919"/>
      <c r="I36" s="919"/>
      <c r="J36" s="919"/>
      <c r="K36" s="919"/>
      <c r="L36" s="919"/>
      <c r="M36" s="919"/>
      <c r="N36" s="919"/>
      <c r="O36" s="919"/>
      <c r="P36" s="919"/>
      <c r="Q36" s="919"/>
      <c r="R36" s="919"/>
      <c r="S36" s="919"/>
      <c r="T36" s="919"/>
      <c r="U36" s="919"/>
    </row>
    <row r="37" spans="1:21" x14ac:dyDescent="0.15">
      <c r="A37" s="918"/>
      <c r="B37" s="915" t="s">
        <v>117</v>
      </c>
      <c r="C37" s="915"/>
      <c r="D37" s="915"/>
      <c r="E37" s="915"/>
      <c r="F37" s="903"/>
      <c r="G37" s="903"/>
      <c r="H37" s="903"/>
      <c r="I37" s="903"/>
      <c r="J37" s="903"/>
      <c r="K37" s="903"/>
      <c r="L37" s="903"/>
      <c r="M37" s="903"/>
      <c r="N37" s="903"/>
      <c r="O37" s="903"/>
      <c r="P37" s="903"/>
      <c r="Q37" s="903"/>
      <c r="R37" s="903"/>
      <c r="S37" s="903"/>
      <c r="T37" s="903"/>
      <c r="U37" s="903"/>
    </row>
    <row r="38" spans="1:21" x14ac:dyDescent="0.15">
      <c r="A38" s="918"/>
      <c r="B38" s="915"/>
      <c r="C38" s="915"/>
      <c r="D38" s="915"/>
      <c r="E38" s="915"/>
      <c r="F38" s="903"/>
      <c r="G38" s="903"/>
      <c r="H38" s="903"/>
      <c r="I38" s="903"/>
      <c r="J38" s="903"/>
      <c r="K38" s="903"/>
      <c r="L38" s="903"/>
      <c r="M38" s="903"/>
      <c r="N38" s="903"/>
      <c r="O38" s="903"/>
      <c r="P38" s="903"/>
      <c r="Q38" s="903"/>
      <c r="R38" s="903"/>
      <c r="S38" s="903"/>
      <c r="T38" s="903"/>
      <c r="U38" s="903"/>
    </row>
    <row r="39" spans="1:21" x14ac:dyDescent="0.15">
      <c r="A39" s="918"/>
      <c r="B39" s="902" t="s">
        <v>118</v>
      </c>
      <c r="C39" s="902"/>
      <c r="D39" s="902"/>
      <c r="E39" s="902"/>
      <c r="F39" s="904" t="s">
        <v>100</v>
      </c>
      <c r="G39" s="904"/>
      <c r="H39" s="904"/>
      <c r="I39" s="904"/>
      <c r="J39" s="904"/>
      <c r="K39" s="904"/>
      <c r="L39" s="904"/>
      <c r="M39" s="904"/>
      <c r="N39" s="904"/>
      <c r="O39" s="904"/>
      <c r="P39" s="904"/>
      <c r="Q39" s="904"/>
      <c r="R39" s="904"/>
      <c r="S39" s="904"/>
      <c r="T39" s="904"/>
      <c r="U39" s="904"/>
    </row>
    <row r="40" spans="1:21" x14ac:dyDescent="0.15">
      <c r="A40" s="918"/>
      <c r="B40" s="902"/>
      <c r="C40" s="902"/>
      <c r="D40" s="902"/>
      <c r="E40" s="902"/>
      <c r="F40" s="905" t="s">
        <v>101</v>
      </c>
      <c r="G40" s="905"/>
      <c r="H40" s="905"/>
      <c r="I40" s="905"/>
      <c r="J40" s="905"/>
      <c r="K40" s="905"/>
      <c r="L40" s="905"/>
      <c r="M40" s="905"/>
      <c r="N40" s="905"/>
      <c r="O40" s="905"/>
      <c r="P40" s="905"/>
      <c r="Q40" s="905"/>
      <c r="R40" s="905"/>
      <c r="S40" s="905"/>
      <c r="T40" s="905"/>
      <c r="U40" s="905"/>
    </row>
    <row r="41" spans="1:21" x14ac:dyDescent="0.15">
      <c r="A41" s="918"/>
      <c r="B41" s="902"/>
      <c r="C41" s="902"/>
      <c r="D41" s="902"/>
      <c r="E41" s="902"/>
      <c r="F41" s="903"/>
      <c r="G41" s="903"/>
      <c r="H41" s="903"/>
      <c r="I41" s="903"/>
      <c r="J41" s="903"/>
      <c r="K41" s="903"/>
      <c r="L41" s="903"/>
      <c r="M41" s="903"/>
      <c r="N41" s="903"/>
      <c r="O41" s="903"/>
      <c r="P41" s="903"/>
      <c r="Q41" s="903"/>
      <c r="R41" s="903"/>
      <c r="S41" s="903"/>
      <c r="T41" s="903"/>
      <c r="U41" s="903"/>
    </row>
    <row r="42" spans="1:21" x14ac:dyDescent="0.15">
      <c r="A42" s="918"/>
      <c r="B42" s="920" t="s">
        <v>119</v>
      </c>
      <c r="C42" s="920"/>
      <c r="D42" s="920"/>
      <c r="E42" s="920"/>
      <c r="F42" s="42" t="s">
        <v>120</v>
      </c>
      <c r="G42" s="921" t="s">
        <v>121</v>
      </c>
      <c r="H42" s="921"/>
      <c r="I42" s="921"/>
      <c r="J42" s="921"/>
      <c r="K42" s="921"/>
      <c r="L42" s="922" t="s">
        <v>122</v>
      </c>
      <c r="M42" s="922"/>
      <c r="N42" s="43" t="s">
        <v>120</v>
      </c>
      <c r="O42" s="923" t="s">
        <v>123</v>
      </c>
      <c r="P42" s="923"/>
      <c r="Q42" s="923"/>
      <c r="R42" s="923"/>
      <c r="S42" s="923"/>
      <c r="T42" s="924" t="s">
        <v>124</v>
      </c>
      <c r="U42" s="924"/>
    </row>
    <row r="43" spans="1:21" x14ac:dyDescent="0.15">
      <c r="A43" s="918"/>
      <c r="B43" s="925" t="s">
        <v>125</v>
      </c>
      <c r="C43" s="925"/>
      <c r="D43" s="925"/>
      <c r="E43" s="925"/>
      <c r="F43" s="44" t="s">
        <v>126</v>
      </c>
      <c r="G43" s="926" t="s">
        <v>127</v>
      </c>
      <c r="H43" s="926"/>
      <c r="I43" s="926"/>
      <c r="J43" s="926"/>
      <c r="K43" s="926"/>
      <c r="L43" s="922"/>
      <c r="M43" s="922"/>
      <c r="N43" s="45" t="s">
        <v>126</v>
      </c>
      <c r="O43" s="927" t="s">
        <v>128</v>
      </c>
      <c r="P43" s="927"/>
      <c r="Q43" s="927"/>
      <c r="R43" s="927"/>
      <c r="S43" s="927"/>
      <c r="T43" s="924"/>
      <c r="U43" s="924"/>
    </row>
    <row r="44" spans="1:21" ht="13.5" customHeight="1" x14ac:dyDescent="0.15">
      <c r="A44" s="918"/>
      <c r="B44" s="928" t="s">
        <v>86</v>
      </c>
      <c r="C44" s="929"/>
      <c r="D44" s="929"/>
      <c r="E44" s="929"/>
      <c r="F44" s="47"/>
      <c r="G44" s="930"/>
      <c r="H44" s="930"/>
      <c r="I44" s="930"/>
      <c r="J44" s="930"/>
      <c r="K44" s="930"/>
      <c r="L44" s="931"/>
      <c r="M44" s="931"/>
      <c r="N44" s="48"/>
      <c r="O44" s="932"/>
      <c r="P44" s="932"/>
      <c r="Q44" s="932"/>
      <c r="R44" s="932"/>
      <c r="S44" s="932"/>
      <c r="T44" s="49"/>
      <c r="U44" s="50"/>
    </row>
    <row r="45" spans="1:21" x14ac:dyDescent="0.15">
      <c r="A45" s="918"/>
      <c r="B45" s="928"/>
      <c r="C45" s="929"/>
      <c r="D45" s="929"/>
      <c r="E45" s="929"/>
      <c r="F45" s="51"/>
      <c r="G45" s="930"/>
      <c r="H45" s="930"/>
      <c r="I45" s="930"/>
      <c r="J45" s="930"/>
      <c r="K45" s="930"/>
      <c r="L45" s="931"/>
      <c r="M45" s="931"/>
      <c r="N45" s="52"/>
      <c r="O45" s="933"/>
      <c r="P45" s="933"/>
      <c r="Q45" s="933"/>
      <c r="R45" s="933"/>
      <c r="S45" s="933"/>
      <c r="T45" s="53"/>
      <c r="U45" s="54"/>
    </row>
    <row r="46" spans="1:21" x14ac:dyDescent="0.15">
      <c r="A46" s="918"/>
      <c r="B46" s="928"/>
      <c r="C46" s="929"/>
      <c r="D46" s="929"/>
      <c r="E46" s="929"/>
      <c r="F46" s="51"/>
      <c r="G46" s="930"/>
      <c r="H46" s="930"/>
      <c r="I46" s="930"/>
      <c r="J46" s="930"/>
      <c r="K46" s="930"/>
      <c r="L46" s="931"/>
      <c r="M46" s="931"/>
      <c r="N46" s="52"/>
      <c r="O46" s="933"/>
      <c r="P46" s="933"/>
      <c r="Q46" s="933"/>
      <c r="R46" s="933"/>
      <c r="S46" s="933"/>
      <c r="T46" s="53"/>
      <c r="U46" s="54"/>
    </row>
    <row r="47" spans="1:21" x14ac:dyDescent="0.15">
      <c r="A47" s="918"/>
      <c r="B47" s="928"/>
      <c r="C47" s="929"/>
      <c r="D47" s="929"/>
      <c r="E47" s="929"/>
      <c r="F47" s="51"/>
      <c r="G47" s="930"/>
      <c r="H47" s="930"/>
      <c r="I47" s="930"/>
      <c r="J47" s="930"/>
      <c r="K47" s="930"/>
      <c r="L47" s="931"/>
      <c r="M47" s="931"/>
      <c r="N47" s="52"/>
      <c r="O47" s="933"/>
      <c r="P47" s="933"/>
      <c r="Q47" s="933"/>
      <c r="R47" s="933"/>
      <c r="S47" s="933"/>
      <c r="T47" s="53"/>
      <c r="U47" s="54"/>
    </row>
    <row r="48" spans="1:21" x14ac:dyDescent="0.15">
      <c r="A48" s="918"/>
      <c r="B48" s="928"/>
      <c r="C48" s="929"/>
      <c r="D48" s="929"/>
      <c r="E48" s="929"/>
      <c r="F48" s="51"/>
      <c r="G48" s="930"/>
      <c r="H48" s="930"/>
      <c r="I48" s="930"/>
      <c r="J48" s="930"/>
      <c r="K48" s="930"/>
      <c r="L48" s="931"/>
      <c r="M48" s="931"/>
      <c r="N48" s="52"/>
      <c r="O48" s="933"/>
      <c r="P48" s="933"/>
      <c r="Q48" s="933"/>
      <c r="R48" s="933"/>
      <c r="S48" s="933"/>
      <c r="T48" s="53"/>
      <c r="U48" s="54"/>
    </row>
    <row r="49" spans="1:21" x14ac:dyDescent="0.15">
      <c r="A49" s="918"/>
      <c r="B49" s="928"/>
      <c r="C49" s="929" t="s">
        <v>129</v>
      </c>
      <c r="D49" s="929"/>
      <c r="E49" s="929"/>
      <c r="F49" s="47" t="s">
        <v>11</v>
      </c>
      <c r="G49" s="930"/>
      <c r="H49" s="930"/>
      <c r="I49" s="930"/>
      <c r="J49" s="930"/>
      <c r="K49" s="930"/>
      <c r="L49" s="931" t="s">
        <v>130</v>
      </c>
      <c r="M49" s="931"/>
      <c r="N49" s="48" t="s">
        <v>11</v>
      </c>
      <c r="O49" s="933" t="s">
        <v>131</v>
      </c>
      <c r="P49" s="933"/>
      <c r="Q49" s="933"/>
      <c r="R49" s="933"/>
      <c r="S49" s="933"/>
      <c r="T49" s="53"/>
      <c r="U49" s="54"/>
    </row>
    <row r="50" spans="1:21" ht="13.5" customHeight="1" x14ac:dyDescent="0.15">
      <c r="A50" s="918"/>
      <c r="B50" s="934" t="s">
        <v>132</v>
      </c>
      <c r="C50" s="929"/>
      <c r="D50" s="929"/>
      <c r="E50" s="929"/>
      <c r="F50" s="47"/>
      <c r="G50" s="930"/>
      <c r="H50" s="930"/>
      <c r="I50" s="930"/>
      <c r="J50" s="930"/>
      <c r="K50" s="930"/>
      <c r="L50" s="931"/>
      <c r="M50" s="931"/>
      <c r="N50" s="48"/>
      <c r="O50" s="932"/>
      <c r="P50" s="932"/>
      <c r="Q50" s="932"/>
      <c r="R50" s="932"/>
      <c r="S50" s="932"/>
      <c r="T50" s="53"/>
      <c r="U50" s="54"/>
    </row>
    <row r="51" spans="1:21" x14ac:dyDescent="0.15">
      <c r="A51" s="918"/>
      <c r="B51" s="934"/>
      <c r="C51" s="929"/>
      <c r="D51" s="929"/>
      <c r="E51" s="929"/>
      <c r="F51" s="51"/>
      <c r="G51" s="930"/>
      <c r="H51" s="930"/>
      <c r="I51" s="930"/>
      <c r="J51" s="930"/>
      <c r="K51" s="930"/>
      <c r="L51" s="931"/>
      <c r="M51" s="931"/>
      <c r="N51" s="48"/>
      <c r="O51" s="933"/>
      <c r="P51" s="933"/>
      <c r="Q51" s="933"/>
      <c r="R51" s="933"/>
      <c r="S51" s="933"/>
      <c r="T51" s="53"/>
      <c r="U51" s="54"/>
    </row>
    <row r="52" spans="1:21" x14ac:dyDescent="0.15">
      <c r="A52" s="918"/>
      <c r="B52" s="934"/>
      <c r="C52" s="929"/>
      <c r="D52" s="929"/>
      <c r="E52" s="929"/>
      <c r="F52" s="51"/>
      <c r="G52" s="930"/>
      <c r="H52" s="930"/>
      <c r="I52" s="930"/>
      <c r="J52" s="930"/>
      <c r="K52" s="930"/>
      <c r="L52" s="931"/>
      <c r="M52" s="931"/>
      <c r="N52" s="48"/>
      <c r="O52" s="933"/>
      <c r="P52" s="933"/>
      <c r="Q52" s="933"/>
      <c r="R52" s="933"/>
      <c r="S52" s="933"/>
      <c r="T52" s="53"/>
      <c r="U52" s="54"/>
    </row>
    <row r="53" spans="1:21" x14ac:dyDescent="0.15">
      <c r="A53" s="918"/>
      <c r="B53" s="934"/>
      <c r="C53" s="929"/>
      <c r="D53" s="929"/>
      <c r="E53" s="929"/>
      <c r="F53" s="51"/>
      <c r="G53" s="930"/>
      <c r="H53" s="930"/>
      <c r="I53" s="930"/>
      <c r="J53" s="930"/>
      <c r="K53" s="930"/>
      <c r="L53" s="931"/>
      <c r="M53" s="931"/>
      <c r="N53" s="48"/>
      <c r="O53" s="933"/>
      <c r="P53" s="933"/>
      <c r="Q53" s="933"/>
      <c r="R53" s="933"/>
      <c r="S53" s="933"/>
      <c r="T53" s="53"/>
      <c r="U53" s="54"/>
    </row>
    <row r="54" spans="1:21" x14ac:dyDescent="0.15">
      <c r="A54" s="918"/>
      <c r="B54" s="934"/>
      <c r="C54" s="929"/>
      <c r="D54" s="929"/>
      <c r="E54" s="929"/>
      <c r="F54" s="51"/>
      <c r="G54" s="930"/>
      <c r="H54" s="930"/>
      <c r="I54" s="930"/>
      <c r="J54" s="930"/>
      <c r="K54" s="930"/>
      <c r="L54" s="931"/>
      <c r="M54" s="931"/>
      <c r="N54" s="48"/>
      <c r="O54" s="933"/>
      <c r="P54" s="933"/>
      <c r="Q54" s="933"/>
      <c r="R54" s="933"/>
      <c r="S54" s="933"/>
      <c r="T54" s="53"/>
      <c r="U54" s="54"/>
    </row>
    <row r="55" spans="1:21" x14ac:dyDescent="0.15">
      <c r="A55" s="918"/>
      <c r="B55" s="934"/>
      <c r="C55" s="935" t="s">
        <v>133</v>
      </c>
      <c r="D55" s="935"/>
      <c r="E55" s="935"/>
      <c r="F55" s="47" t="s">
        <v>11</v>
      </c>
      <c r="G55" s="930"/>
      <c r="H55" s="930"/>
      <c r="I55" s="930"/>
      <c r="J55" s="930"/>
      <c r="K55" s="930"/>
      <c r="L55" s="931" t="s">
        <v>134</v>
      </c>
      <c r="M55" s="931"/>
      <c r="N55" s="48" t="s">
        <v>11</v>
      </c>
      <c r="O55" s="933" t="s">
        <v>131</v>
      </c>
      <c r="P55" s="933"/>
      <c r="Q55" s="933"/>
      <c r="R55" s="933"/>
      <c r="S55" s="933"/>
      <c r="T55" s="53"/>
      <c r="U55" s="54"/>
    </row>
    <row r="56" spans="1:21" x14ac:dyDescent="0.15">
      <c r="A56" s="937" t="s">
        <v>135</v>
      </c>
      <c r="B56" s="937"/>
      <c r="C56" s="937"/>
      <c r="D56" s="938" t="s">
        <v>136</v>
      </c>
      <c r="E56" s="938"/>
      <c r="F56" s="938"/>
      <c r="G56" s="938"/>
      <c r="H56" s="938"/>
      <c r="I56" s="938"/>
      <c r="J56" s="938"/>
      <c r="K56" s="938"/>
      <c r="L56" s="938"/>
      <c r="M56" s="938"/>
      <c r="N56" s="938"/>
      <c r="O56" s="938"/>
      <c r="P56" s="938"/>
      <c r="Q56" s="938"/>
      <c r="R56" s="939"/>
      <c r="S56" s="939"/>
      <c r="T56" s="939"/>
      <c r="U56" s="939"/>
    </row>
    <row r="57" spans="1:21" x14ac:dyDescent="0.15">
      <c r="A57" s="937"/>
      <c r="B57" s="937"/>
      <c r="C57" s="937"/>
      <c r="D57" s="55"/>
      <c r="E57" s="56"/>
      <c r="F57" s="57"/>
      <c r="G57" s="57"/>
      <c r="H57" s="57"/>
      <c r="I57" s="57"/>
      <c r="J57" s="57"/>
      <c r="K57" s="57"/>
      <c r="L57" s="57"/>
      <c r="M57" s="57"/>
      <c r="N57" s="57"/>
      <c r="O57" s="57"/>
      <c r="P57" s="57"/>
      <c r="Q57" s="58"/>
      <c r="R57" s="939"/>
      <c r="S57" s="939"/>
      <c r="T57" s="939"/>
      <c r="U57" s="939"/>
    </row>
    <row r="58" spans="1:21" x14ac:dyDescent="0.15">
      <c r="A58" s="940" t="s">
        <v>137</v>
      </c>
      <c r="B58" s="940"/>
      <c r="C58" s="940"/>
      <c r="D58" s="940"/>
      <c r="E58" s="940"/>
      <c r="F58" s="940"/>
      <c r="G58" s="940"/>
      <c r="H58" s="940"/>
      <c r="I58" s="940"/>
      <c r="J58" s="940"/>
      <c r="K58" s="940"/>
      <c r="L58" s="940"/>
      <c r="M58" s="940"/>
      <c r="N58" s="940"/>
      <c r="O58" s="940"/>
      <c r="P58" s="940"/>
      <c r="Q58" s="940"/>
      <c r="R58" s="940"/>
      <c r="S58" s="940"/>
      <c r="T58" s="940"/>
      <c r="U58" s="940"/>
    </row>
    <row r="59" spans="1:21" x14ac:dyDescent="0.15">
      <c r="A59" s="936"/>
      <c r="B59" s="936"/>
      <c r="C59" s="936"/>
      <c r="D59" s="936"/>
      <c r="E59" s="936"/>
      <c r="F59" s="936"/>
      <c r="G59" s="936"/>
      <c r="H59" s="936"/>
      <c r="I59" s="936"/>
      <c r="J59" s="936"/>
      <c r="K59" s="936"/>
      <c r="L59" s="936"/>
      <c r="M59" s="936"/>
      <c r="N59" s="936"/>
      <c r="O59" s="936"/>
      <c r="P59" s="936"/>
      <c r="Q59" s="936"/>
      <c r="R59" s="936"/>
      <c r="S59" s="936"/>
      <c r="T59" s="936"/>
      <c r="U59" s="936"/>
    </row>
    <row r="60" spans="1:21" x14ac:dyDescent="0.15">
      <c r="A60" s="936" t="s">
        <v>138</v>
      </c>
      <c r="B60" s="936"/>
      <c r="C60" s="936"/>
      <c r="D60" s="936"/>
      <c r="E60" s="936"/>
      <c r="F60" s="936"/>
      <c r="G60" s="936"/>
      <c r="H60" s="936"/>
      <c r="I60" s="936"/>
      <c r="J60" s="936"/>
      <c r="K60" s="936"/>
      <c r="L60" s="936"/>
      <c r="M60" s="936"/>
      <c r="N60" s="936"/>
      <c r="O60" s="936"/>
      <c r="P60" s="936"/>
      <c r="Q60" s="936"/>
      <c r="R60" s="936"/>
      <c r="S60" s="936"/>
      <c r="T60" s="936"/>
      <c r="U60" s="936"/>
    </row>
    <row r="61" spans="1:21" x14ac:dyDescent="0.15">
      <c r="A61" s="936" t="s">
        <v>139</v>
      </c>
      <c r="B61" s="936"/>
      <c r="C61" s="936"/>
      <c r="D61" s="936"/>
      <c r="E61" s="936"/>
      <c r="F61" s="936"/>
      <c r="G61" s="936"/>
      <c r="H61" s="936"/>
      <c r="I61" s="936"/>
      <c r="J61" s="936"/>
      <c r="K61" s="936"/>
      <c r="L61" s="936"/>
      <c r="M61" s="936"/>
      <c r="N61" s="936"/>
      <c r="O61" s="936"/>
      <c r="P61" s="936"/>
      <c r="Q61" s="936"/>
      <c r="R61" s="936"/>
      <c r="S61" s="936"/>
      <c r="T61" s="936"/>
      <c r="U61" s="936"/>
    </row>
    <row r="62" spans="1:21" x14ac:dyDescent="0.15">
      <c r="A62" s="936" t="s">
        <v>140</v>
      </c>
      <c r="B62" s="936"/>
      <c r="C62" s="936"/>
      <c r="D62" s="936"/>
      <c r="E62" s="936"/>
      <c r="F62" s="936"/>
      <c r="G62" s="936"/>
      <c r="H62" s="936"/>
      <c r="I62" s="936"/>
      <c r="J62" s="936"/>
      <c r="K62" s="936"/>
      <c r="L62" s="936"/>
      <c r="M62" s="936"/>
      <c r="N62" s="936"/>
      <c r="O62" s="936"/>
      <c r="P62" s="936"/>
      <c r="Q62" s="936"/>
      <c r="R62" s="936"/>
      <c r="S62" s="936"/>
      <c r="T62" s="936"/>
      <c r="U62" s="936"/>
    </row>
    <row r="63" spans="1:21" x14ac:dyDescent="0.15">
      <c r="A63" s="936" t="s">
        <v>141</v>
      </c>
      <c r="B63" s="936"/>
      <c r="C63" s="936"/>
      <c r="D63" s="936"/>
      <c r="E63" s="936"/>
      <c r="F63" s="936"/>
      <c r="G63" s="936"/>
      <c r="H63" s="936"/>
      <c r="I63" s="936"/>
      <c r="J63" s="936"/>
      <c r="K63" s="936"/>
      <c r="L63" s="936"/>
      <c r="M63" s="936"/>
      <c r="N63" s="936"/>
      <c r="O63" s="936"/>
      <c r="P63" s="936"/>
      <c r="Q63" s="936"/>
      <c r="R63" s="936"/>
      <c r="S63" s="936"/>
      <c r="T63" s="936"/>
      <c r="U63" s="936"/>
    </row>
    <row r="64" spans="1:21" x14ac:dyDescent="0.15">
      <c r="A64" s="936" t="s">
        <v>142</v>
      </c>
      <c r="B64" s="936"/>
      <c r="C64" s="936"/>
      <c r="D64" s="936"/>
      <c r="E64" s="936"/>
      <c r="F64" s="936"/>
      <c r="G64" s="936"/>
      <c r="H64" s="936"/>
      <c r="I64" s="936"/>
      <c r="J64" s="936"/>
      <c r="K64" s="936"/>
      <c r="L64" s="936"/>
      <c r="M64" s="936"/>
      <c r="N64" s="936"/>
      <c r="O64" s="936"/>
      <c r="P64" s="936"/>
      <c r="Q64" s="936"/>
      <c r="R64" s="936"/>
      <c r="S64" s="936"/>
      <c r="T64" s="936"/>
      <c r="U64" s="936"/>
    </row>
    <row r="65" spans="1:21" x14ac:dyDescent="0.15">
      <c r="A65" s="936" t="s">
        <v>143</v>
      </c>
      <c r="B65" s="936"/>
      <c r="C65" s="936"/>
      <c r="D65" s="936"/>
      <c r="E65" s="936"/>
      <c r="F65" s="936"/>
      <c r="G65" s="936"/>
      <c r="H65" s="936"/>
      <c r="I65" s="936"/>
      <c r="J65" s="936"/>
      <c r="K65" s="936"/>
      <c r="L65" s="936"/>
      <c r="M65" s="936"/>
      <c r="N65" s="936"/>
      <c r="O65" s="936"/>
      <c r="P65" s="936"/>
      <c r="Q65" s="936"/>
      <c r="R65" s="936"/>
      <c r="S65" s="936"/>
      <c r="T65" s="936"/>
      <c r="U65" s="936"/>
    </row>
    <row r="66" spans="1:21" x14ac:dyDescent="0.15">
      <c r="A66" s="936" t="s">
        <v>144</v>
      </c>
      <c r="B66" s="936"/>
      <c r="C66" s="936"/>
      <c r="D66" s="936"/>
      <c r="E66" s="936"/>
      <c r="F66" s="936"/>
      <c r="G66" s="936"/>
      <c r="H66" s="936"/>
      <c r="I66" s="936"/>
      <c r="J66" s="936"/>
      <c r="K66" s="936"/>
      <c r="L66" s="936"/>
      <c r="M66" s="936"/>
      <c r="N66" s="936"/>
      <c r="O66" s="936"/>
      <c r="P66" s="936"/>
      <c r="Q66" s="936"/>
      <c r="R66" s="936"/>
      <c r="S66" s="936"/>
      <c r="T66" s="936"/>
      <c r="U66" s="936"/>
    </row>
    <row r="67" spans="1:21" x14ac:dyDescent="0.15">
      <c r="A67" s="936" t="s">
        <v>145</v>
      </c>
      <c r="B67" s="936"/>
      <c r="C67" s="936"/>
      <c r="D67" s="936"/>
      <c r="E67" s="936"/>
      <c r="F67" s="936"/>
      <c r="G67" s="936"/>
      <c r="H67" s="936"/>
      <c r="I67" s="936"/>
      <c r="J67" s="936"/>
      <c r="K67" s="936"/>
      <c r="L67" s="936"/>
      <c r="M67" s="936"/>
      <c r="N67" s="936"/>
      <c r="O67" s="936"/>
      <c r="P67" s="936"/>
      <c r="Q67" s="936"/>
      <c r="R67" s="936"/>
      <c r="S67" s="936"/>
      <c r="T67" s="936"/>
      <c r="U67" s="936"/>
    </row>
    <row r="68" spans="1:21" x14ac:dyDescent="0.15">
      <c r="A68" s="936" t="s">
        <v>146</v>
      </c>
      <c r="B68" s="936"/>
      <c r="C68" s="936"/>
      <c r="D68" s="936"/>
      <c r="E68" s="936"/>
      <c r="F68" s="936"/>
      <c r="G68" s="936"/>
      <c r="H68" s="936"/>
      <c r="I68" s="936"/>
      <c r="J68" s="936"/>
      <c r="K68" s="936"/>
      <c r="L68" s="936"/>
      <c r="M68" s="936"/>
      <c r="N68" s="936"/>
      <c r="O68" s="936"/>
      <c r="P68" s="936"/>
      <c r="Q68" s="936"/>
      <c r="R68" s="936"/>
      <c r="S68" s="936"/>
      <c r="T68" s="936"/>
      <c r="U68" s="936"/>
    </row>
  </sheetData>
  <mergeCells count="129">
    <mergeCell ref="A64:U64"/>
    <mergeCell ref="A65:U65"/>
    <mergeCell ref="A66:U66"/>
    <mergeCell ref="A67:U67"/>
    <mergeCell ref="A68:U68"/>
    <mergeCell ref="A56:C57"/>
    <mergeCell ref="D56:Q56"/>
    <mergeCell ref="R56:U57"/>
    <mergeCell ref="A58:U58"/>
    <mergeCell ref="A59:U59"/>
    <mergeCell ref="A60:U60"/>
    <mergeCell ref="A61:U61"/>
    <mergeCell ref="A62:U62"/>
    <mergeCell ref="A63:U63"/>
    <mergeCell ref="O53:S53"/>
    <mergeCell ref="C54:E54"/>
    <mergeCell ref="G54:K54"/>
    <mergeCell ref="L54:M54"/>
    <mergeCell ref="O54:S54"/>
    <mergeCell ref="C55:E55"/>
    <mergeCell ref="G55:K55"/>
    <mergeCell ref="L55:M55"/>
    <mergeCell ref="O55:S55"/>
    <mergeCell ref="C48:E48"/>
    <mergeCell ref="G48:K48"/>
    <mergeCell ref="L48:M48"/>
    <mergeCell ref="O48:S48"/>
    <mergeCell ref="C49:E49"/>
    <mergeCell ref="G49:K49"/>
    <mergeCell ref="L49:M49"/>
    <mergeCell ref="O49:S49"/>
    <mergeCell ref="B50:B55"/>
    <mergeCell ref="C50:E50"/>
    <mergeCell ref="G50:K50"/>
    <mergeCell ref="L50:M50"/>
    <mergeCell ref="O50:S50"/>
    <mergeCell ref="C51:E51"/>
    <mergeCell ref="G51:K51"/>
    <mergeCell ref="L51:M51"/>
    <mergeCell ref="O51:S51"/>
    <mergeCell ref="C52:E52"/>
    <mergeCell ref="G52:K52"/>
    <mergeCell ref="L52:M52"/>
    <mergeCell ref="O52:S52"/>
    <mergeCell ref="C53:E53"/>
    <mergeCell ref="G53:K53"/>
    <mergeCell ref="L53:M53"/>
    <mergeCell ref="L45:M45"/>
    <mergeCell ref="O45:S45"/>
    <mergeCell ref="C46:E46"/>
    <mergeCell ref="G46:K46"/>
    <mergeCell ref="L46:M46"/>
    <mergeCell ref="O46:S46"/>
    <mergeCell ref="C47:E47"/>
    <mergeCell ref="G47:K47"/>
    <mergeCell ref="L47:M47"/>
    <mergeCell ref="O47:S47"/>
    <mergeCell ref="A36:A55"/>
    <mergeCell ref="B36:E36"/>
    <mergeCell ref="F36:U36"/>
    <mergeCell ref="B37:E38"/>
    <mergeCell ref="F37:U38"/>
    <mergeCell ref="B39:E41"/>
    <mergeCell ref="F39:U39"/>
    <mergeCell ref="F40:U40"/>
    <mergeCell ref="F41:U41"/>
    <mergeCell ref="B42:E42"/>
    <mergeCell ref="G42:K42"/>
    <mergeCell ref="L42:M43"/>
    <mergeCell ref="O42:S42"/>
    <mergeCell ref="T42:U43"/>
    <mergeCell ref="B43:E43"/>
    <mergeCell ref="G43:K43"/>
    <mergeCell ref="O43:S43"/>
    <mergeCell ref="B44:B49"/>
    <mergeCell ref="C44:E44"/>
    <mergeCell ref="G44:K44"/>
    <mergeCell ref="L44:M44"/>
    <mergeCell ref="O44:S44"/>
    <mergeCell ref="C45:E45"/>
    <mergeCell ref="G45:K45"/>
    <mergeCell ref="B28:E30"/>
    <mergeCell ref="F28:U28"/>
    <mergeCell ref="F29:U29"/>
    <mergeCell ref="F30:U30"/>
    <mergeCell ref="B31:E35"/>
    <mergeCell ref="F31:K31"/>
    <mergeCell ref="L31:U31"/>
    <mergeCell ref="F32:K32"/>
    <mergeCell ref="L32:U32"/>
    <mergeCell ref="F33:K33"/>
    <mergeCell ref="L33:U33"/>
    <mergeCell ref="F34:K34"/>
    <mergeCell ref="L34:U34"/>
    <mergeCell ref="F35:K35"/>
    <mergeCell ref="L35:U35"/>
    <mergeCell ref="P25:U25"/>
    <mergeCell ref="B26:E27"/>
    <mergeCell ref="F26:H27"/>
    <mergeCell ref="I26:L26"/>
    <mergeCell ref="M26:O26"/>
    <mergeCell ref="P26:U26"/>
    <mergeCell ref="I27:L27"/>
    <mergeCell ref="M27:O27"/>
    <mergeCell ref="P27:U27"/>
    <mergeCell ref="A1:C1"/>
    <mergeCell ref="P2:R2"/>
    <mergeCell ref="S2:U2"/>
    <mergeCell ref="W3:Y3"/>
    <mergeCell ref="A13:U15"/>
    <mergeCell ref="N17:R17"/>
    <mergeCell ref="S17:U17"/>
    <mergeCell ref="A18:A35"/>
    <mergeCell ref="B18:E18"/>
    <mergeCell ref="F18:U18"/>
    <mergeCell ref="B19:E20"/>
    <mergeCell ref="F19:U20"/>
    <mergeCell ref="B21:E23"/>
    <mergeCell ref="F21:U21"/>
    <mergeCell ref="F22:U22"/>
    <mergeCell ref="F23:U23"/>
    <mergeCell ref="B24:E24"/>
    <mergeCell ref="F24:L24"/>
    <mergeCell ref="M24:O24"/>
    <mergeCell ref="P24:U24"/>
    <mergeCell ref="B25:C25"/>
    <mergeCell ref="D25:E25"/>
    <mergeCell ref="F25:L25"/>
    <mergeCell ref="M25:O25"/>
  </mergeCells>
  <phoneticPr fontId="10"/>
  <hyperlinks>
    <hyperlink ref="A1" location="チェック表!C8" display="（様式第１号）"/>
    <hyperlink ref="W3" location="チェック表!C9" display="チェック表へ戻る"/>
  </hyperlinks>
  <printOptions horizontalCentered="1" verticalCentered="1"/>
  <pageMargins left="0.196527777777778" right="0.23611111111111099" top="0.35416666666666702" bottom="0.31458333333333299" header="0.51180555555555496" footer="0.196527777777778"/>
  <pageSetup paperSize="9" firstPageNumber="0" orientation="portrait" horizontalDpi="300" verticalDpi="300"/>
  <headerFooter>
    <oddFooter>&amp;C&amp;"ＭＳ ゴシック,標準"&amp;12 1</oddFooter>
  </headerFooter>
  <rowBreaks count="1" manualBreakCount="1">
    <brk id="60"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5"/>
  <sheetViews>
    <sheetView zoomScaleNormal="100" workbookViewId="0">
      <selection activeCell="J18" sqref="J18:AL18"/>
    </sheetView>
  </sheetViews>
  <sheetFormatPr defaultRowHeight="14.25" x14ac:dyDescent="0.15"/>
  <cols>
    <col min="1" max="1" width="2.625" style="355" customWidth="1"/>
    <col min="2" max="38" width="2.625" style="356" customWidth="1"/>
    <col min="39" max="1025" width="9" style="356" customWidth="1"/>
  </cols>
  <sheetData>
    <row r="1" spans="1:40" ht="21" customHeight="1" x14ac:dyDescent="0.15">
      <c r="A1" s="1127" t="s">
        <v>473</v>
      </c>
      <c r="B1" s="1127"/>
      <c r="C1" s="1127"/>
      <c r="D1" s="1127"/>
      <c r="E1" s="1127"/>
      <c r="F1" s="1127"/>
      <c r="G1" s="1127"/>
      <c r="H1" s="1127"/>
      <c r="I1" s="1127"/>
      <c r="J1" s="1127"/>
      <c r="K1" s="1127"/>
      <c r="L1" s="1127"/>
      <c r="M1" s="1127"/>
      <c r="N1" s="1127"/>
      <c r="O1" s="1127"/>
      <c r="P1" s="1127"/>
      <c r="Q1" s="1127"/>
      <c r="R1" s="1127"/>
      <c r="S1" s="1127"/>
      <c r="T1" s="1127"/>
      <c r="U1" s="1127"/>
      <c r="V1" s="1127"/>
      <c r="W1" s="1127"/>
      <c r="X1" s="1127"/>
      <c r="Y1" s="1127"/>
      <c r="Z1" s="1127"/>
      <c r="AA1" s="1127"/>
      <c r="AB1" s="1127"/>
      <c r="AC1" s="1127"/>
      <c r="AD1" s="1127"/>
      <c r="AE1" s="1127"/>
      <c r="AF1" s="1127"/>
      <c r="AG1" s="1127"/>
      <c r="AH1" s="1127"/>
      <c r="AI1" s="1127"/>
      <c r="AJ1" s="1127"/>
      <c r="AK1" s="1127"/>
      <c r="AL1" s="1127"/>
    </row>
    <row r="2" spans="1:40" ht="21" customHeight="1" x14ac:dyDescent="0.15">
      <c r="A2" s="1128" t="s">
        <v>52</v>
      </c>
      <c r="B2" s="1128"/>
      <c r="C2" s="1128"/>
      <c r="D2" s="1128"/>
      <c r="E2" s="1128"/>
      <c r="F2" s="1128"/>
      <c r="G2" s="1128"/>
      <c r="H2" s="1128"/>
      <c r="I2" s="1128"/>
      <c r="J2" s="1128"/>
      <c r="K2" s="1128"/>
      <c r="L2" s="1128"/>
      <c r="M2" s="1128"/>
      <c r="N2" s="1128"/>
      <c r="O2" s="1128"/>
      <c r="P2" s="1128"/>
      <c r="Q2" s="1128"/>
      <c r="R2" s="1128"/>
      <c r="S2" s="1128"/>
      <c r="T2" s="1128"/>
      <c r="U2" s="1128"/>
      <c r="V2" s="1128"/>
      <c r="W2" s="1128"/>
      <c r="X2" s="1128"/>
      <c r="Y2" s="1128"/>
      <c r="Z2" s="1128"/>
      <c r="AA2" s="1128"/>
      <c r="AB2" s="1128"/>
      <c r="AC2" s="1128"/>
      <c r="AD2" s="1128"/>
      <c r="AE2" s="1128"/>
      <c r="AF2" s="1128"/>
      <c r="AG2" s="1128"/>
      <c r="AH2" s="1128"/>
      <c r="AI2" s="1128"/>
      <c r="AJ2" s="1128"/>
      <c r="AK2" s="1128"/>
      <c r="AL2" s="1128"/>
      <c r="AN2" s="357" t="s">
        <v>423</v>
      </c>
    </row>
    <row r="4" spans="1:40" ht="21" customHeight="1" x14ac:dyDescent="0.15">
      <c r="AG4" s="358" t="s">
        <v>87</v>
      </c>
    </row>
    <row r="6" spans="1:40" ht="21" customHeight="1" x14ac:dyDescent="0.15">
      <c r="B6" s="359" t="s">
        <v>474</v>
      </c>
      <c r="C6" s="360"/>
      <c r="D6" s="360"/>
      <c r="E6" s="360"/>
      <c r="F6" s="360"/>
      <c r="G6" s="360"/>
      <c r="H6" s="360"/>
      <c r="I6" s="360"/>
      <c r="J6" s="360"/>
    </row>
    <row r="8" spans="1:40" ht="21" customHeight="1" x14ac:dyDescent="0.15">
      <c r="N8" s="356" t="s">
        <v>475</v>
      </c>
      <c r="Q8" s="356" t="s">
        <v>476</v>
      </c>
      <c r="U8" s="1129"/>
      <c r="V8" s="1129"/>
      <c r="W8" s="1129"/>
      <c r="X8" s="1129"/>
      <c r="Y8" s="1129"/>
      <c r="Z8" s="1129"/>
      <c r="AA8" s="1129"/>
      <c r="AB8" s="1129"/>
      <c r="AC8" s="1129"/>
      <c r="AD8" s="1129"/>
      <c r="AE8" s="1129"/>
      <c r="AF8" s="1129"/>
      <c r="AG8" s="1129"/>
      <c r="AH8" s="1129"/>
    </row>
    <row r="9" spans="1:40" ht="21" customHeight="1" x14ac:dyDescent="0.15">
      <c r="Q9" s="356" t="s">
        <v>152</v>
      </c>
      <c r="U9" s="1129"/>
      <c r="V9" s="1129"/>
      <c r="W9" s="1129"/>
      <c r="X9" s="1129"/>
      <c r="Y9" s="1129"/>
      <c r="Z9" s="1129"/>
      <c r="AA9" s="1129"/>
      <c r="AB9" s="1129"/>
      <c r="AC9" s="1129"/>
      <c r="AD9" s="1129"/>
      <c r="AE9" s="1129"/>
      <c r="AF9" s="1129"/>
      <c r="AG9" s="1129"/>
      <c r="AH9" s="1129"/>
    </row>
    <row r="10" spans="1:40" ht="21" customHeight="1" x14ac:dyDescent="0.15">
      <c r="Q10" s="356" t="s">
        <v>477</v>
      </c>
      <c r="U10" s="1130"/>
      <c r="V10" s="1130"/>
      <c r="W10" s="1130"/>
      <c r="X10" s="1130"/>
      <c r="Y10" s="1130"/>
      <c r="Z10" s="1130"/>
      <c r="AA10" s="1130"/>
      <c r="AB10" s="1130"/>
      <c r="AC10" s="1130"/>
      <c r="AD10" s="1130"/>
      <c r="AE10" s="1130"/>
    </row>
    <row r="13" spans="1:40" ht="21" customHeight="1" x14ac:dyDescent="0.15">
      <c r="A13" s="1131" t="s">
        <v>478</v>
      </c>
      <c r="B13" s="1131"/>
      <c r="C13" s="1131"/>
      <c r="D13" s="1131"/>
      <c r="E13" s="1131"/>
      <c r="F13" s="1131"/>
      <c r="G13" s="1131"/>
      <c r="H13" s="1131"/>
      <c r="I13" s="1131"/>
      <c r="J13" s="1131"/>
      <c r="K13" s="1131"/>
      <c r="L13" s="1131"/>
      <c r="M13" s="1131"/>
      <c r="N13" s="1131"/>
      <c r="O13" s="1131"/>
      <c r="P13" s="1131"/>
      <c r="Q13" s="1131"/>
      <c r="R13" s="1131"/>
      <c r="S13" s="1131"/>
      <c r="T13" s="1131"/>
      <c r="U13" s="1131"/>
      <c r="V13" s="1131"/>
      <c r="W13" s="1131"/>
      <c r="X13" s="1131"/>
      <c r="Y13" s="1131"/>
      <c r="Z13" s="1131"/>
      <c r="AA13" s="1131"/>
      <c r="AB13" s="1131"/>
      <c r="AC13" s="1131"/>
      <c r="AD13" s="1131"/>
      <c r="AE13" s="1131"/>
      <c r="AF13" s="1131"/>
      <c r="AG13" s="1131"/>
      <c r="AH13" s="1131"/>
    </row>
    <row r="14" spans="1:40" ht="21" customHeight="1" x14ac:dyDescent="0.15">
      <c r="A14" s="362"/>
      <c r="B14" s="363"/>
      <c r="C14" s="363"/>
      <c r="D14" s="363"/>
      <c r="E14" s="363"/>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3"/>
      <c r="AD14" s="363"/>
      <c r="AE14" s="363"/>
      <c r="AF14" s="363"/>
      <c r="AG14" s="363"/>
      <c r="AH14" s="363"/>
    </row>
    <row r="15" spans="1:40" ht="12" customHeight="1" x14ac:dyDescent="0.15">
      <c r="A15" s="1132" t="s">
        <v>475</v>
      </c>
      <c r="B15" s="1133" t="s">
        <v>479</v>
      </c>
      <c r="C15" s="1133"/>
      <c r="D15" s="1133"/>
      <c r="E15" s="1133"/>
      <c r="F15" s="1133"/>
      <c r="G15" s="1133"/>
      <c r="H15" s="1133"/>
      <c r="I15" s="1133"/>
      <c r="J15" s="1134"/>
      <c r="K15" s="1134"/>
      <c r="L15" s="1134"/>
      <c r="M15" s="1134"/>
      <c r="N15" s="1134"/>
      <c r="O15" s="1134"/>
      <c r="P15" s="1134"/>
      <c r="Q15" s="1134"/>
      <c r="R15" s="1134"/>
      <c r="S15" s="1134"/>
      <c r="T15" s="1134"/>
      <c r="U15" s="1134"/>
      <c r="V15" s="1134"/>
      <c r="W15" s="1134"/>
      <c r="X15" s="1134"/>
      <c r="Y15" s="1134"/>
      <c r="Z15" s="1134"/>
      <c r="AA15" s="1134"/>
      <c r="AB15" s="1134"/>
      <c r="AC15" s="1134"/>
      <c r="AD15" s="1134"/>
      <c r="AE15" s="1134"/>
      <c r="AF15" s="1134"/>
      <c r="AG15" s="1134"/>
      <c r="AH15" s="1134"/>
      <c r="AI15" s="1134"/>
      <c r="AJ15" s="1134"/>
      <c r="AK15" s="1134"/>
      <c r="AL15" s="1134"/>
    </row>
    <row r="16" spans="1:40" ht="27.75" customHeight="1" x14ac:dyDescent="0.15">
      <c r="A16" s="1132"/>
      <c r="B16" s="1135" t="s">
        <v>480</v>
      </c>
      <c r="C16" s="1135"/>
      <c r="D16" s="1135"/>
      <c r="E16" s="1135"/>
      <c r="F16" s="1135"/>
      <c r="G16" s="1135"/>
      <c r="H16" s="1135"/>
      <c r="I16" s="1135"/>
      <c r="J16" s="1136"/>
      <c r="K16" s="1136"/>
      <c r="L16" s="1136"/>
      <c r="M16" s="1136"/>
      <c r="N16" s="1136"/>
      <c r="O16" s="1136"/>
      <c r="P16" s="1136"/>
      <c r="Q16" s="1136"/>
      <c r="R16" s="1136"/>
      <c r="S16" s="1136"/>
      <c r="T16" s="1136"/>
      <c r="U16" s="1136"/>
      <c r="V16" s="1136"/>
      <c r="W16" s="1136"/>
      <c r="X16" s="1136"/>
      <c r="Y16" s="1136"/>
      <c r="Z16" s="1136"/>
      <c r="AA16" s="1136"/>
      <c r="AB16" s="1136"/>
      <c r="AC16" s="1136"/>
      <c r="AD16" s="1136"/>
      <c r="AE16" s="1136"/>
      <c r="AF16" s="1136"/>
      <c r="AG16" s="1136"/>
      <c r="AH16" s="1136"/>
      <c r="AI16" s="1136"/>
      <c r="AJ16" s="1136"/>
      <c r="AK16" s="1136"/>
      <c r="AL16" s="1136"/>
    </row>
    <row r="17" spans="1:38" ht="21" customHeight="1" x14ac:dyDescent="0.15">
      <c r="A17" s="1132"/>
      <c r="B17" s="1137" t="s">
        <v>481</v>
      </c>
      <c r="C17" s="1137"/>
      <c r="D17" s="1137"/>
      <c r="E17" s="1137"/>
      <c r="F17" s="1137"/>
      <c r="G17" s="1137"/>
      <c r="H17" s="1137"/>
      <c r="I17" s="1137"/>
      <c r="J17" s="1138" t="s">
        <v>153</v>
      </c>
      <c r="K17" s="1138"/>
      <c r="L17" s="1138"/>
      <c r="M17" s="1138"/>
      <c r="N17" s="1138"/>
      <c r="O17" s="1138"/>
      <c r="P17" s="1138"/>
      <c r="Q17" s="1138"/>
      <c r="R17" s="1138"/>
      <c r="S17" s="1138"/>
      <c r="T17" s="1138"/>
      <c r="U17" s="1138"/>
      <c r="V17" s="1138"/>
      <c r="W17" s="1138"/>
      <c r="X17" s="1138"/>
      <c r="Y17" s="1138"/>
      <c r="Z17" s="1138"/>
      <c r="AA17" s="1138"/>
      <c r="AB17" s="1138"/>
      <c r="AC17" s="1138"/>
      <c r="AD17" s="1138"/>
      <c r="AE17" s="1138"/>
      <c r="AF17" s="1138"/>
      <c r="AG17" s="1138"/>
      <c r="AH17" s="1138"/>
      <c r="AI17" s="1138"/>
      <c r="AJ17" s="1138"/>
      <c r="AK17" s="1138"/>
      <c r="AL17" s="1138"/>
    </row>
    <row r="18" spans="1:38" ht="21" customHeight="1" x14ac:dyDescent="0.15">
      <c r="A18" s="1132"/>
      <c r="B18" s="1137"/>
      <c r="C18" s="1137"/>
      <c r="D18" s="1137"/>
      <c r="E18" s="1137"/>
      <c r="F18" s="1137"/>
      <c r="G18" s="1137"/>
      <c r="H18" s="1137"/>
      <c r="I18" s="1137"/>
      <c r="J18" s="1139" t="s">
        <v>482</v>
      </c>
      <c r="K18" s="1139"/>
      <c r="L18" s="1139"/>
      <c r="M18" s="1139"/>
      <c r="N18" s="1139"/>
      <c r="O18" s="1139"/>
      <c r="P18" s="1139"/>
      <c r="Q18" s="1139"/>
      <c r="R18" s="1139"/>
      <c r="S18" s="1139"/>
      <c r="T18" s="1139"/>
      <c r="U18" s="1139"/>
      <c r="V18" s="1139"/>
      <c r="W18" s="1139"/>
      <c r="X18" s="1139"/>
      <c r="Y18" s="1139"/>
      <c r="Z18" s="1139"/>
      <c r="AA18" s="1139"/>
      <c r="AB18" s="1139"/>
      <c r="AC18" s="1139"/>
      <c r="AD18" s="1139"/>
      <c r="AE18" s="1139"/>
      <c r="AF18" s="1139"/>
      <c r="AG18" s="1139"/>
      <c r="AH18" s="1139"/>
      <c r="AI18" s="1139"/>
      <c r="AJ18" s="1139"/>
      <c r="AK18" s="1139"/>
      <c r="AL18" s="1139"/>
    </row>
    <row r="19" spans="1:38" ht="21" customHeight="1" x14ac:dyDescent="0.15">
      <c r="A19" s="1132"/>
      <c r="B19" s="1137"/>
      <c r="C19" s="1137"/>
      <c r="D19" s="1137"/>
      <c r="E19" s="1137"/>
      <c r="F19" s="1137"/>
      <c r="G19" s="1137"/>
      <c r="H19" s="1137"/>
      <c r="I19" s="1137"/>
      <c r="J19" s="1140"/>
      <c r="K19" s="1140"/>
      <c r="L19" s="1140"/>
      <c r="M19" s="1140"/>
      <c r="N19" s="1140"/>
      <c r="O19" s="1140"/>
      <c r="P19" s="1140"/>
      <c r="Q19" s="1140"/>
      <c r="R19" s="1140"/>
      <c r="S19" s="1140"/>
      <c r="T19" s="1140"/>
      <c r="U19" s="1140"/>
      <c r="V19" s="1140"/>
      <c r="W19" s="1140"/>
      <c r="X19" s="1140"/>
      <c r="Y19" s="1140"/>
      <c r="Z19" s="1140"/>
      <c r="AA19" s="1140"/>
      <c r="AB19" s="1140"/>
      <c r="AC19" s="1140"/>
      <c r="AD19" s="1140"/>
      <c r="AE19" s="1140"/>
      <c r="AF19" s="1140"/>
      <c r="AG19" s="1140"/>
      <c r="AH19" s="1140"/>
      <c r="AI19" s="1140"/>
      <c r="AJ19" s="1140"/>
      <c r="AK19" s="1140"/>
      <c r="AL19" s="1140"/>
    </row>
    <row r="20" spans="1:38" ht="21" customHeight="1" x14ac:dyDescent="0.15">
      <c r="A20" s="1132"/>
      <c r="B20" s="1137"/>
      <c r="C20" s="1137"/>
      <c r="D20" s="1137"/>
      <c r="E20" s="1137"/>
      <c r="F20" s="1137"/>
      <c r="G20" s="1137"/>
      <c r="H20" s="1137"/>
      <c r="I20" s="1137"/>
      <c r="J20" s="1141"/>
      <c r="K20" s="1141"/>
      <c r="L20" s="1141"/>
      <c r="M20" s="1141"/>
      <c r="N20" s="1141"/>
      <c r="O20" s="1141"/>
      <c r="P20" s="1141"/>
      <c r="Q20" s="1141"/>
      <c r="R20" s="1141"/>
      <c r="S20" s="1141"/>
      <c r="T20" s="1141"/>
      <c r="U20" s="1141"/>
      <c r="V20" s="1141"/>
      <c r="W20" s="1141"/>
      <c r="X20" s="1141"/>
      <c r="Y20" s="1141"/>
      <c r="Z20" s="1141"/>
      <c r="AA20" s="1141"/>
      <c r="AB20" s="1141"/>
      <c r="AC20" s="1141"/>
      <c r="AD20" s="1141"/>
      <c r="AE20" s="1141"/>
      <c r="AF20" s="1141"/>
      <c r="AG20" s="1141"/>
      <c r="AH20" s="1141"/>
      <c r="AI20" s="1141"/>
      <c r="AJ20" s="1141"/>
      <c r="AK20" s="1141"/>
      <c r="AL20" s="1141"/>
    </row>
    <row r="21" spans="1:38" ht="21" customHeight="1" x14ac:dyDescent="0.15">
      <c r="A21" s="1132"/>
      <c r="B21" s="1137" t="s">
        <v>104</v>
      </c>
      <c r="C21" s="1137"/>
      <c r="D21" s="1137"/>
      <c r="E21" s="1137"/>
      <c r="F21" s="1137"/>
      <c r="G21" s="1137"/>
      <c r="H21" s="1137"/>
      <c r="I21" s="1137"/>
      <c r="J21" s="1142" t="s">
        <v>105</v>
      </c>
      <c r="K21" s="1142"/>
      <c r="L21" s="1142"/>
      <c r="M21" s="1142"/>
      <c r="N21" s="1142"/>
      <c r="O21" s="1143"/>
      <c r="P21" s="1143"/>
      <c r="Q21" s="1143"/>
      <c r="R21" s="1143"/>
      <c r="S21" s="1143"/>
      <c r="T21" s="1143"/>
      <c r="U21" s="1143"/>
      <c r="V21" s="1143"/>
      <c r="W21" s="1143"/>
      <c r="X21" s="1142" t="s">
        <v>158</v>
      </c>
      <c r="Y21" s="1142"/>
      <c r="Z21" s="1142"/>
      <c r="AA21" s="1142"/>
      <c r="AB21" s="1142"/>
      <c r="AC21" s="1144"/>
      <c r="AD21" s="1144"/>
      <c r="AE21" s="1144"/>
      <c r="AF21" s="1144"/>
      <c r="AG21" s="1144"/>
      <c r="AH21" s="1144"/>
      <c r="AI21" s="1144"/>
      <c r="AJ21" s="1144"/>
      <c r="AK21" s="1144"/>
      <c r="AL21" s="1144"/>
    </row>
    <row r="22" spans="1:38" ht="21" customHeight="1" x14ac:dyDescent="0.15">
      <c r="A22" s="1132"/>
      <c r="B22" s="1137" t="s">
        <v>483</v>
      </c>
      <c r="C22" s="1137"/>
      <c r="D22" s="1137"/>
      <c r="E22" s="1137"/>
      <c r="F22" s="1137"/>
      <c r="G22" s="1137"/>
      <c r="H22" s="1137"/>
      <c r="I22" s="1137"/>
      <c r="J22" s="1143"/>
      <c r="K22" s="1143"/>
      <c r="L22" s="1143"/>
      <c r="M22" s="1143"/>
      <c r="N22" s="1143"/>
      <c r="O22" s="1143"/>
      <c r="P22" s="1143"/>
      <c r="Q22" s="1143"/>
      <c r="R22" s="1143"/>
      <c r="S22" s="1143"/>
      <c r="T22" s="1143"/>
      <c r="U22" s="1142" t="s">
        <v>103</v>
      </c>
      <c r="V22" s="1142"/>
      <c r="W22" s="1142"/>
      <c r="X22" s="1142"/>
      <c r="Y22" s="1142"/>
      <c r="Z22" s="1142"/>
      <c r="AA22" s="1142"/>
      <c r="AB22" s="1142"/>
      <c r="AC22" s="1144"/>
      <c r="AD22" s="1144"/>
      <c r="AE22" s="1144"/>
      <c r="AF22" s="1144"/>
      <c r="AG22" s="1144"/>
      <c r="AH22" s="1144"/>
      <c r="AI22" s="1144"/>
      <c r="AJ22" s="1144"/>
      <c r="AK22" s="1144"/>
      <c r="AL22" s="1144"/>
    </row>
    <row r="23" spans="1:38" ht="21" customHeight="1" x14ac:dyDescent="0.15">
      <c r="A23" s="1132"/>
      <c r="B23" s="1137" t="s">
        <v>107</v>
      </c>
      <c r="C23" s="1137"/>
      <c r="D23" s="1137"/>
      <c r="E23" s="1137"/>
      <c r="F23" s="1137"/>
      <c r="G23" s="1137"/>
      <c r="H23" s="1137"/>
      <c r="I23" s="1137"/>
      <c r="J23" s="1142" t="s">
        <v>484</v>
      </c>
      <c r="K23" s="1142"/>
      <c r="L23" s="1142"/>
      <c r="M23" s="1142"/>
      <c r="N23" s="1142"/>
      <c r="O23" s="1143"/>
      <c r="P23" s="1143"/>
      <c r="Q23" s="1143"/>
      <c r="R23" s="1143"/>
      <c r="S23" s="1143"/>
      <c r="T23" s="1143"/>
      <c r="U23" s="1143"/>
      <c r="V23" s="1143"/>
      <c r="W23" s="1143"/>
      <c r="X23" s="1142" t="s">
        <v>315</v>
      </c>
      <c r="Y23" s="1142"/>
      <c r="Z23" s="1142"/>
      <c r="AA23" s="1142"/>
      <c r="AB23" s="1142"/>
      <c r="AC23" s="1144"/>
      <c r="AD23" s="1144"/>
      <c r="AE23" s="1144"/>
      <c r="AF23" s="1144"/>
      <c r="AG23" s="1144"/>
      <c r="AH23" s="1144"/>
      <c r="AI23" s="1144"/>
      <c r="AJ23" s="1144"/>
      <c r="AK23" s="1144"/>
      <c r="AL23" s="1144"/>
    </row>
    <row r="24" spans="1:38" ht="21" customHeight="1" x14ac:dyDescent="0.15">
      <c r="A24" s="1132"/>
      <c r="B24" s="1145" t="s">
        <v>485</v>
      </c>
      <c r="C24" s="1145"/>
      <c r="D24" s="1145"/>
      <c r="E24" s="1145"/>
      <c r="F24" s="1145"/>
      <c r="G24" s="1145"/>
      <c r="H24" s="1145"/>
      <c r="I24" s="1145"/>
      <c r="J24" s="1138" t="s">
        <v>153</v>
      </c>
      <c r="K24" s="1138"/>
      <c r="L24" s="1138"/>
      <c r="M24" s="1138"/>
      <c r="N24" s="1138"/>
      <c r="O24" s="1138"/>
      <c r="P24" s="1138"/>
      <c r="Q24" s="1138"/>
      <c r="R24" s="1138"/>
      <c r="S24" s="1138"/>
      <c r="T24" s="1138"/>
      <c r="U24" s="1138"/>
      <c r="V24" s="1138"/>
      <c r="W24" s="1138"/>
      <c r="X24" s="1138"/>
      <c r="Y24" s="1138"/>
      <c r="Z24" s="1138"/>
      <c r="AA24" s="1138"/>
      <c r="AB24" s="1138"/>
      <c r="AC24" s="1138"/>
      <c r="AD24" s="1138"/>
      <c r="AE24" s="1138"/>
      <c r="AF24" s="1138"/>
      <c r="AG24" s="1138"/>
      <c r="AH24" s="1138"/>
      <c r="AI24" s="1138"/>
      <c r="AJ24" s="1138"/>
      <c r="AK24" s="1138"/>
      <c r="AL24" s="1138"/>
    </row>
    <row r="25" spans="1:38" ht="21" customHeight="1" x14ac:dyDescent="0.15">
      <c r="A25" s="1132"/>
      <c r="B25" s="1145"/>
      <c r="C25" s="1145"/>
      <c r="D25" s="1145"/>
      <c r="E25" s="1145"/>
      <c r="F25" s="1145"/>
      <c r="G25" s="1145"/>
      <c r="H25" s="1145"/>
      <c r="I25" s="1145"/>
      <c r="J25" s="1139" t="s">
        <v>482</v>
      </c>
      <c r="K25" s="1139"/>
      <c r="L25" s="1139"/>
      <c r="M25" s="1139"/>
      <c r="N25" s="1139"/>
      <c r="O25" s="1139"/>
      <c r="P25" s="1139"/>
      <c r="Q25" s="1139"/>
      <c r="R25" s="1139"/>
      <c r="S25" s="1139"/>
      <c r="T25" s="1139"/>
      <c r="U25" s="1139"/>
      <c r="V25" s="1139"/>
      <c r="W25" s="1139"/>
      <c r="X25" s="1139"/>
      <c r="Y25" s="1139"/>
      <c r="Z25" s="1139"/>
      <c r="AA25" s="1139"/>
      <c r="AB25" s="1139"/>
      <c r="AC25" s="1139"/>
      <c r="AD25" s="1139"/>
      <c r="AE25" s="1139"/>
      <c r="AF25" s="1139"/>
      <c r="AG25" s="1139"/>
      <c r="AH25" s="1139"/>
      <c r="AI25" s="1139"/>
      <c r="AJ25" s="1139"/>
      <c r="AK25" s="1139"/>
      <c r="AL25" s="1139"/>
    </row>
    <row r="26" spans="1:38" ht="21" customHeight="1" x14ac:dyDescent="0.15">
      <c r="A26" s="1132"/>
      <c r="B26" s="1145"/>
      <c r="C26" s="1145"/>
      <c r="D26" s="1145"/>
      <c r="E26" s="1145"/>
      <c r="F26" s="1145"/>
      <c r="G26" s="1145"/>
      <c r="H26" s="1145"/>
      <c r="I26" s="1145"/>
      <c r="J26" s="1140"/>
      <c r="K26" s="1140"/>
      <c r="L26" s="1140"/>
      <c r="M26" s="1140"/>
      <c r="N26" s="1140"/>
      <c r="O26" s="1140"/>
      <c r="P26" s="1140"/>
      <c r="Q26" s="1140"/>
      <c r="R26" s="1140"/>
      <c r="S26" s="1140"/>
      <c r="T26" s="1140"/>
      <c r="U26" s="1140"/>
      <c r="V26" s="1140"/>
      <c r="W26" s="1140"/>
      <c r="X26" s="1140"/>
      <c r="Y26" s="1140"/>
      <c r="Z26" s="1140"/>
      <c r="AA26" s="1140"/>
      <c r="AB26" s="1140"/>
      <c r="AC26" s="1140"/>
      <c r="AD26" s="1140"/>
      <c r="AE26" s="1140"/>
      <c r="AF26" s="1140"/>
      <c r="AG26" s="1140"/>
      <c r="AH26" s="1140"/>
      <c r="AI26" s="1140"/>
      <c r="AJ26" s="1140"/>
      <c r="AK26" s="1140"/>
      <c r="AL26" s="1140"/>
    </row>
    <row r="27" spans="1:38" ht="21" customHeight="1" x14ac:dyDescent="0.15">
      <c r="A27" s="1132"/>
      <c r="B27" s="1145"/>
      <c r="C27" s="1145"/>
      <c r="D27" s="1145"/>
      <c r="E27" s="1145"/>
      <c r="F27" s="1145"/>
      <c r="G27" s="1145"/>
      <c r="H27" s="1145"/>
      <c r="I27" s="1145"/>
      <c r="J27" s="1139"/>
      <c r="K27" s="1139"/>
      <c r="L27" s="1139"/>
      <c r="M27" s="1139"/>
      <c r="N27" s="1139"/>
      <c r="O27" s="1139"/>
      <c r="P27" s="1139"/>
      <c r="Q27" s="1139"/>
      <c r="R27" s="1139"/>
      <c r="S27" s="1139"/>
      <c r="T27" s="1139"/>
      <c r="U27" s="1139"/>
      <c r="V27" s="1139"/>
      <c r="W27" s="1139"/>
      <c r="X27" s="1139"/>
      <c r="Y27" s="1139"/>
      <c r="Z27" s="1139"/>
      <c r="AA27" s="1139"/>
      <c r="AB27" s="1139"/>
      <c r="AC27" s="1139"/>
      <c r="AD27" s="1139"/>
      <c r="AE27" s="1139"/>
      <c r="AF27" s="1139"/>
      <c r="AG27" s="1139"/>
      <c r="AH27" s="1139"/>
      <c r="AI27" s="1139"/>
      <c r="AJ27" s="1139"/>
      <c r="AK27" s="1139"/>
      <c r="AL27" s="1139"/>
    </row>
    <row r="28" spans="1:38" ht="15.75" customHeight="1" x14ac:dyDescent="0.15">
      <c r="A28" s="1132" t="s">
        <v>486</v>
      </c>
      <c r="B28" s="1133" t="s">
        <v>479</v>
      </c>
      <c r="C28" s="1133"/>
      <c r="D28" s="1133"/>
      <c r="E28" s="1133"/>
      <c r="F28" s="1133"/>
      <c r="G28" s="1133"/>
      <c r="H28" s="1133"/>
      <c r="I28" s="1133"/>
      <c r="J28" s="1134"/>
      <c r="K28" s="1134"/>
      <c r="L28" s="1134"/>
      <c r="M28" s="1134"/>
      <c r="N28" s="1134"/>
      <c r="O28" s="1134"/>
      <c r="P28" s="1134"/>
      <c r="Q28" s="1134"/>
      <c r="R28" s="1134"/>
      <c r="S28" s="1134"/>
      <c r="T28" s="1134"/>
      <c r="U28" s="1134"/>
      <c r="V28" s="1134"/>
      <c r="W28" s="1134"/>
      <c r="X28" s="1134"/>
      <c r="Y28" s="1134"/>
      <c r="Z28" s="1134"/>
      <c r="AA28" s="1134"/>
      <c r="AB28" s="1134"/>
      <c r="AC28" s="1134"/>
      <c r="AD28" s="1134"/>
      <c r="AE28" s="1134"/>
      <c r="AF28" s="1134"/>
      <c r="AG28" s="1134"/>
      <c r="AH28" s="1134"/>
      <c r="AI28" s="1134"/>
      <c r="AJ28" s="1134"/>
      <c r="AK28" s="1134"/>
      <c r="AL28" s="1134"/>
    </row>
    <row r="29" spans="1:38" ht="21" customHeight="1" x14ac:dyDescent="0.15">
      <c r="A29" s="1132"/>
      <c r="B29" s="1135" t="s">
        <v>487</v>
      </c>
      <c r="C29" s="1135"/>
      <c r="D29" s="1135"/>
      <c r="E29" s="1135"/>
      <c r="F29" s="1135"/>
      <c r="G29" s="1135"/>
      <c r="H29" s="1135"/>
      <c r="I29" s="1135"/>
      <c r="J29" s="1136"/>
      <c r="K29" s="1136"/>
      <c r="L29" s="1136"/>
      <c r="M29" s="1136"/>
      <c r="N29" s="1136"/>
      <c r="O29" s="1136"/>
      <c r="P29" s="1136"/>
      <c r="Q29" s="1136"/>
      <c r="R29" s="1136"/>
      <c r="S29" s="1136"/>
      <c r="T29" s="1136"/>
      <c r="U29" s="1136"/>
      <c r="V29" s="1136"/>
      <c r="W29" s="1136"/>
      <c r="X29" s="1136"/>
      <c r="Y29" s="1136"/>
      <c r="Z29" s="1136"/>
      <c r="AA29" s="1136"/>
      <c r="AB29" s="1136"/>
      <c r="AC29" s="1136"/>
      <c r="AD29" s="1136"/>
      <c r="AE29" s="1136"/>
      <c r="AF29" s="1136"/>
      <c r="AG29" s="1136"/>
      <c r="AH29" s="1136"/>
      <c r="AI29" s="1136"/>
      <c r="AJ29" s="1136"/>
      <c r="AK29" s="1136"/>
      <c r="AL29" s="1136"/>
    </row>
    <row r="30" spans="1:38" ht="14.25" customHeight="1" x14ac:dyDescent="0.15">
      <c r="A30" s="1132"/>
      <c r="B30" s="1135"/>
      <c r="C30" s="1135"/>
      <c r="D30" s="1135"/>
      <c r="E30" s="1135"/>
      <c r="F30" s="1135"/>
      <c r="G30" s="1135"/>
      <c r="H30" s="1135"/>
      <c r="I30" s="1135"/>
      <c r="J30" s="1136"/>
      <c r="K30" s="1136"/>
      <c r="L30" s="1136"/>
      <c r="M30" s="1136"/>
      <c r="N30" s="1136"/>
      <c r="O30" s="1136"/>
      <c r="P30" s="1136"/>
      <c r="Q30" s="1136"/>
      <c r="R30" s="1136"/>
      <c r="S30" s="1136"/>
      <c r="T30" s="1136"/>
      <c r="U30" s="1136"/>
      <c r="V30" s="1136"/>
      <c r="W30" s="1136"/>
      <c r="X30" s="1136"/>
      <c r="Y30" s="1136"/>
      <c r="Z30" s="1136"/>
      <c r="AA30" s="1136"/>
      <c r="AB30" s="1136"/>
      <c r="AC30" s="1136"/>
      <c r="AD30" s="1136"/>
      <c r="AE30" s="1136"/>
      <c r="AF30" s="1136"/>
      <c r="AG30" s="1136"/>
      <c r="AH30" s="1136"/>
      <c r="AI30" s="1136"/>
      <c r="AJ30" s="1136"/>
      <c r="AK30" s="1136"/>
      <c r="AL30" s="1136"/>
    </row>
    <row r="31" spans="1:38" ht="21" customHeight="1" x14ac:dyDescent="0.15">
      <c r="A31" s="1132"/>
      <c r="B31" s="1135" t="s">
        <v>488</v>
      </c>
      <c r="C31" s="1135"/>
      <c r="D31" s="1135"/>
      <c r="E31" s="1135"/>
      <c r="F31" s="1135"/>
      <c r="G31" s="1135"/>
      <c r="H31" s="1135"/>
      <c r="I31" s="1135"/>
      <c r="J31" s="1139" t="s">
        <v>153</v>
      </c>
      <c r="K31" s="1139"/>
      <c r="L31" s="1139"/>
      <c r="M31" s="1139"/>
      <c r="N31" s="1139"/>
      <c r="O31" s="1139"/>
      <c r="P31" s="1139"/>
      <c r="Q31" s="1139"/>
      <c r="R31" s="1139"/>
      <c r="S31" s="1139"/>
      <c r="T31" s="1139"/>
      <c r="U31" s="1139"/>
      <c r="V31" s="1139"/>
      <c r="W31" s="1139"/>
      <c r="X31" s="1139"/>
      <c r="Y31" s="1139"/>
      <c r="Z31" s="1139"/>
      <c r="AA31" s="1139"/>
      <c r="AB31" s="1139"/>
      <c r="AC31" s="1139"/>
      <c r="AD31" s="1139"/>
      <c r="AE31" s="1139"/>
      <c r="AF31" s="1139"/>
      <c r="AG31" s="1139"/>
      <c r="AH31" s="1139"/>
      <c r="AI31" s="1139"/>
      <c r="AJ31" s="1139"/>
      <c r="AK31" s="1139"/>
      <c r="AL31" s="1139"/>
    </row>
    <row r="32" spans="1:38" ht="21" customHeight="1" x14ac:dyDescent="0.15">
      <c r="A32" s="1132"/>
      <c r="B32" s="1135"/>
      <c r="C32" s="1135"/>
      <c r="D32" s="1135"/>
      <c r="E32" s="1135"/>
      <c r="F32" s="1135"/>
      <c r="G32" s="1135"/>
      <c r="H32" s="1135"/>
      <c r="I32" s="1135"/>
      <c r="J32" s="1139" t="s">
        <v>482</v>
      </c>
      <c r="K32" s="1139"/>
      <c r="L32" s="1139"/>
      <c r="M32" s="1139"/>
      <c r="N32" s="1139"/>
      <c r="O32" s="1139"/>
      <c r="P32" s="1139"/>
      <c r="Q32" s="1139"/>
      <c r="R32" s="1139"/>
      <c r="S32" s="1139"/>
      <c r="T32" s="1139"/>
      <c r="U32" s="1139"/>
      <c r="V32" s="1139"/>
      <c r="W32" s="1139"/>
      <c r="X32" s="1139"/>
      <c r="Y32" s="1139"/>
      <c r="Z32" s="1139"/>
      <c r="AA32" s="1139"/>
      <c r="AB32" s="1139"/>
      <c r="AC32" s="1139"/>
      <c r="AD32" s="1139"/>
      <c r="AE32" s="1139"/>
      <c r="AF32" s="1139"/>
      <c r="AG32" s="1139"/>
      <c r="AH32" s="1139"/>
      <c r="AI32" s="1139"/>
      <c r="AJ32" s="1139"/>
      <c r="AK32" s="1139"/>
      <c r="AL32" s="1139"/>
    </row>
    <row r="33" spans="1:38" ht="21" customHeight="1" x14ac:dyDescent="0.15">
      <c r="A33" s="1132"/>
      <c r="B33" s="1135"/>
      <c r="C33" s="1135"/>
      <c r="D33" s="1135"/>
      <c r="E33" s="1135"/>
      <c r="F33" s="1135"/>
      <c r="G33" s="1135"/>
      <c r="H33" s="1135"/>
      <c r="I33" s="1135"/>
      <c r="J33" s="1140"/>
      <c r="K33" s="1140"/>
      <c r="L33" s="1140"/>
      <c r="M33" s="1140"/>
      <c r="N33" s="1140"/>
      <c r="O33" s="1140"/>
      <c r="P33" s="1140"/>
      <c r="Q33" s="1140"/>
      <c r="R33" s="1140"/>
      <c r="S33" s="1140"/>
      <c r="T33" s="1140"/>
      <c r="U33" s="1140"/>
      <c r="V33" s="1140"/>
      <c r="W33" s="1140"/>
      <c r="X33" s="1140"/>
      <c r="Y33" s="1140"/>
      <c r="Z33" s="1140"/>
      <c r="AA33" s="1140"/>
      <c r="AB33" s="1140"/>
      <c r="AC33" s="1140"/>
      <c r="AD33" s="1140"/>
      <c r="AE33" s="1140"/>
      <c r="AF33" s="1140"/>
      <c r="AG33" s="1140"/>
      <c r="AH33" s="1140"/>
      <c r="AI33" s="1140"/>
      <c r="AJ33" s="1140"/>
      <c r="AK33" s="1140"/>
      <c r="AL33" s="1140"/>
    </row>
    <row r="34" spans="1:38" ht="21" customHeight="1" x14ac:dyDescent="0.15">
      <c r="A34" s="1132"/>
      <c r="B34" s="1135"/>
      <c r="C34" s="1135"/>
      <c r="D34" s="1135"/>
      <c r="E34" s="1135"/>
      <c r="F34" s="1135"/>
      <c r="G34" s="1135"/>
      <c r="H34" s="1135"/>
      <c r="I34" s="1135"/>
      <c r="J34" s="1141"/>
      <c r="K34" s="1141"/>
      <c r="L34" s="1141"/>
      <c r="M34" s="1141"/>
      <c r="N34" s="1141"/>
      <c r="O34" s="1141"/>
      <c r="P34" s="1141"/>
      <c r="Q34" s="1141"/>
      <c r="R34" s="1141"/>
      <c r="S34" s="1141"/>
      <c r="T34" s="1141"/>
      <c r="U34" s="1141"/>
      <c r="V34" s="1141"/>
      <c r="W34" s="1141"/>
      <c r="X34" s="1141"/>
      <c r="Y34" s="1141"/>
      <c r="Z34" s="1141"/>
      <c r="AA34" s="1141"/>
      <c r="AB34" s="1141"/>
      <c r="AC34" s="1141"/>
      <c r="AD34" s="1141"/>
      <c r="AE34" s="1141"/>
      <c r="AF34" s="1141"/>
      <c r="AG34" s="1141"/>
      <c r="AH34" s="1141"/>
      <c r="AI34" s="1141"/>
      <c r="AJ34" s="1141"/>
      <c r="AK34" s="1141"/>
      <c r="AL34" s="1141"/>
    </row>
    <row r="35" spans="1:38" ht="21" customHeight="1" x14ac:dyDescent="0.15">
      <c r="A35" s="1132"/>
      <c r="B35" s="1137" t="s">
        <v>104</v>
      </c>
      <c r="C35" s="1137"/>
      <c r="D35" s="1137"/>
      <c r="E35" s="1137"/>
      <c r="F35" s="1137"/>
      <c r="G35" s="1137"/>
      <c r="H35" s="1137"/>
      <c r="I35" s="1137"/>
      <c r="J35" s="1142" t="s">
        <v>105</v>
      </c>
      <c r="K35" s="1142"/>
      <c r="L35" s="1142"/>
      <c r="M35" s="1142"/>
      <c r="N35" s="1142"/>
      <c r="O35" s="1143"/>
      <c r="P35" s="1143"/>
      <c r="Q35" s="1143"/>
      <c r="R35" s="1143"/>
      <c r="S35" s="1143"/>
      <c r="T35" s="1143"/>
      <c r="U35" s="1143"/>
      <c r="V35" s="1143"/>
      <c r="W35" s="1143"/>
      <c r="X35" s="1142" t="s">
        <v>158</v>
      </c>
      <c r="Y35" s="1142"/>
      <c r="Z35" s="1142"/>
      <c r="AA35" s="1142"/>
      <c r="AB35" s="1142"/>
      <c r="AC35" s="1144"/>
      <c r="AD35" s="1144"/>
      <c r="AE35" s="1144"/>
      <c r="AF35" s="1144"/>
      <c r="AG35" s="1144"/>
      <c r="AH35" s="1144"/>
      <c r="AI35" s="1144"/>
      <c r="AJ35" s="1144"/>
      <c r="AK35" s="1144"/>
      <c r="AL35" s="1144"/>
    </row>
    <row r="36" spans="1:38" ht="21" customHeight="1" x14ac:dyDescent="0.15">
      <c r="A36" s="1132"/>
      <c r="B36" s="1137"/>
      <c r="C36" s="1137"/>
      <c r="D36" s="1137"/>
      <c r="E36" s="1137"/>
      <c r="F36" s="1137"/>
      <c r="G36" s="1137"/>
      <c r="H36" s="1137"/>
      <c r="I36" s="1137"/>
      <c r="J36" s="1142" t="s">
        <v>489</v>
      </c>
      <c r="K36" s="1142"/>
      <c r="L36" s="1142"/>
      <c r="M36" s="1142"/>
      <c r="N36" s="1142"/>
      <c r="O36" s="1144"/>
      <c r="P36" s="1144"/>
      <c r="Q36" s="1144"/>
      <c r="R36" s="1144"/>
      <c r="S36" s="1144"/>
      <c r="T36" s="1144"/>
      <c r="U36" s="1144"/>
      <c r="V36" s="1144"/>
      <c r="W36" s="1144"/>
      <c r="X36" s="1144"/>
      <c r="Y36" s="1144"/>
      <c r="Z36" s="1144"/>
      <c r="AA36" s="1144"/>
      <c r="AB36" s="1144"/>
      <c r="AC36" s="1144"/>
      <c r="AD36" s="1144"/>
      <c r="AE36" s="1144"/>
      <c r="AF36" s="1144"/>
      <c r="AG36" s="1144"/>
      <c r="AH36" s="1144"/>
      <c r="AI36" s="1144"/>
      <c r="AJ36" s="1144"/>
      <c r="AK36" s="1144"/>
      <c r="AL36" s="1144"/>
    </row>
    <row r="37" spans="1:38" ht="21" customHeight="1" x14ac:dyDescent="0.15">
      <c r="A37" s="1132"/>
      <c r="B37" s="1137" t="s">
        <v>490</v>
      </c>
      <c r="C37" s="1137"/>
      <c r="D37" s="1137"/>
      <c r="E37" s="1137"/>
      <c r="F37" s="1137"/>
      <c r="G37" s="1137"/>
      <c r="H37" s="1137"/>
      <c r="I37" s="1137"/>
      <c r="J37" s="1142" t="s">
        <v>484</v>
      </c>
      <c r="K37" s="1142"/>
      <c r="L37" s="1142"/>
      <c r="M37" s="1142"/>
      <c r="N37" s="1142"/>
      <c r="O37" s="1143"/>
      <c r="P37" s="1143"/>
      <c r="Q37" s="1143"/>
      <c r="R37" s="1143"/>
      <c r="S37" s="1143"/>
      <c r="T37" s="1143"/>
      <c r="U37" s="1143"/>
      <c r="V37" s="1143"/>
      <c r="W37" s="1143"/>
      <c r="X37" s="1142" t="s">
        <v>315</v>
      </c>
      <c r="Y37" s="1142"/>
      <c r="Z37" s="1142"/>
      <c r="AA37" s="1142"/>
      <c r="AB37" s="1142"/>
      <c r="AC37" s="1144"/>
      <c r="AD37" s="1144"/>
      <c r="AE37" s="1144"/>
      <c r="AF37" s="1144"/>
      <c r="AG37" s="1144"/>
      <c r="AH37" s="1144"/>
      <c r="AI37" s="1144"/>
      <c r="AJ37" s="1144"/>
      <c r="AK37" s="1144"/>
      <c r="AL37" s="1144"/>
    </row>
    <row r="38" spans="1:38" ht="21" customHeight="1" x14ac:dyDescent="0.15">
      <c r="A38" s="1132"/>
      <c r="B38" s="1145" t="s">
        <v>491</v>
      </c>
      <c r="C38" s="1145"/>
      <c r="D38" s="1145"/>
      <c r="E38" s="1145"/>
      <c r="F38" s="1145"/>
      <c r="G38" s="1145"/>
      <c r="H38" s="1145"/>
      <c r="I38" s="1145"/>
      <c r="J38" s="1138" t="s">
        <v>153</v>
      </c>
      <c r="K38" s="1138"/>
      <c r="L38" s="1138"/>
      <c r="M38" s="1138"/>
      <c r="N38" s="1138"/>
      <c r="O38" s="1138"/>
      <c r="P38" s="1138"/>
      <c r="Q38" s="1138"/>
      <c r="R38" s="1138"/>
      <c r="S38" s="1138"/>
      <c r="T38" s="1138"/>
      <c r="U38" s="1138"/>
      <c r="V38" s="1138"/>
      <c r="W38" s="1138"/>
      <c r="X38" s="1138"/>
      <c r="Y38" s="1138"/>
      <c r="Z38" s="1138"/>
      <c r="AA38" s="1138"/>
      <c r="AB38" s="1138"/>
      <c r="AC38" s="1138"/>
      <c r="AD38" s="1138"/>
      <c r="AE38" s="1138"/>
      <c r="AF38" s="1138"/>
      <c r="AG38" s="1138"/>
      <c r="AH38" s="1138"/>
      <c r="AI38" s="1138"/>
      <c r="AJ38" s="1138"/>
      <c r="AK38" s="1138"/>
      <c r="AL38" s="1138"/>
    </row>
    <row r="39" spans="1:38" ht="21" customHeight="1" x14ac:dyDescent="0.15">
      <c r="A39" s="1132"/>
      <c r="B39" s="1145"/>
      <c r="C39" s="1145"/>
      <c r="D39" s="1145"/>
      <c r="E39" s="1145"/>
      <c r="F39" s="1145"/>
      <c r="G39" s="1145"/>
      <c r="H39" s="1145"/>
      <c r="I39" s="1145"/>
      <c r="J39" s="1139" t="s">
        <v>482</v>
      </c>
      <c r="K39" s="1139"/>
      <c r="L39" s="1139"/>
      <c r="M39" s="1139"/>
      <c r="N39" s="1139"/>
      <c r="O39" s="1139"/>
      <c r="P39" s="1139"/>
      <c r="Q39" s="1139"/>
      <c r="R39" s="1139"/>
      <c r="S39" s="1139"/>
      <c r="T39" s="1139"/>
      <c r="U39" s="1139"/>
      <c r="V39" s="1139"/>
      <c r="W39" s="1139"/>
      <c r="X39" s="1139"/>
      <c r="Y39" s="1139"/>
      <c r="Z39" s="1139"/>
      <c r="AA39" s="1139"/>
      <c r="AB39" s="1139"/>
      <c r="AC39" s="1139"/>
      <c r="AD39" s="1139"/>
      <c r="AE39" s="1139"/>
      <c r="AF39" s="1139"/>
      <c r="AG39" s="1139"/>
      <c r="AH39" s="1139"/>
      <c r="AI39" s="1139"/>
      <c r="AJ39" s="1139"/>
      <c r="AK39" s="1139"/>
      <c r="AL39" s="1139"/>
    </row>
    <row r="40" spans="1:38" ht="21" customHeight="1" x14ac:dyDescent="0.15">
      <c r="A40" s="1132"/>
      <c r="B40" s="1145"/>
      <c r="C40" s="1145"/>
      <c r="D40" s="1145"/>
      <c r="E40" s="1145"/>
      <c r="F40" s="1145"/>
      <c r="G40" s="1145"/>
      <c r="H40" s="1145"/>
      <c r="I40" s="1145"/>
      <c r="J40" s="1140"/>
      <c r="K40" s="1140"/>
      <c r="L40" s="1140"/>
      <c r="M40" s="1140"/>
      <c r="N40" s="1140"/>
      <c r="O40" s="1140"/>
      <c r="P40" s="1140"/>
      <c r="Q40" s="1140"/>
      <c r="R40" s="1140"/>
      <c r="S40" s="1140"/>
      <c r="T40" s="1140"/>
      <c r="U40" s="1140"/>
      <c r="V40" s="1140"/>
      <c r="W40" s="1140"/>
      <c r="X40" s="1140"/>
      <c r="Y40" s="1140"/>
      <c r="Z40" s="1140"/>
      <c r="AA40" s="1140"/>
      <c r="AB40" s="1140"/>
      <c r="AC40" s="1140"/>
      <c r="AD40" s="1140"/>
      <c r="AE40" s="1140"/>
      <c r="AF40" s="1140"/>
      <c r="AG40" s="1140"/>
      <c r="AH40" s="1140"/>
      <c r="AI40" s="1140"/>
      <c r="AJ40" s="1140"/>
      <c r="AK40" s="1140"/>
      <c r="AL40" s="1140"/>
    </row>
    <row r="41" spans="1:38" ht="21" customHeight="1" x14ac:dyDescent="0.15">
      <c r="A41" s="1132"/>
      <c r="B41" s="1145"/>
      <c r="C41" s="1145"/>
      <c r="D41" s="1145"/>
      <c r="E41" s="1145"/>
      <c r="F41" s="1145"/>
      <c r="G41" s="1145"/>
      <c r="H41" s="1145"/>
      <c r="I41" s="1145"/>
      <c r="J41" s="1146"/>
      <c r="K41" s="1146"/>
      <c r="L41" s="1146"/>
      <c r="M41" s="1146"/>
      <c r="N41" s="1146"/>
      <c r="O41" s="1146"/>
      <c r="P41" s="1146"/>
      <c r="Q41" s="1146"/>
      <c r="R41" s="1146"/>
      <c r="S41" s="1146"/>
      <c r="T41" s="1146"/>
      <c r="U41" s="1146"/>
      <c r="V41" s="1146"/>
      <c r="W41" s="1146"/>
      <c r="X41" s="1146"/>
      <c r="Y41" s="1146"/>
      <c r="Z41" s="1146"/>
      <c r="AA41" s="1146"/>
      <c r="AB41" s="1146"/>
      <c r="AC41" s="1146"/>
      <c r="AD41" s="1146"/>
      <c r="AE41" s="1146"/>
      <c r="AF41" s="1146"/>
      <c r="AG41" s="1146"/>
      <c r="AH41" s="1146"/>
      <c r="AI41" s="1146"/>
      <c r="AJ41" s="1146"/>
      <c r="AK41" s="1146"/>
      <c r="AL41" s="1146"/>
    </row>
    <row r="42" spans="1:38" ht="21" customHeight="1" x14ac:dyDescent="0.15">
      <c r="A42" s="1147"/>
      <c r="B42" s="1147"/>
      <c r="C42" s="1147"/>
      <c r="D42" s="1147"/>
      <c r="E42" s="1147"/>
      <c r="F42" s="1147"/>
      <c r="G42" s="1147"/>
      <c r="H42" s="1147"/>
      <c r="I42" s="1147"/>
      <c r="J42" s="1147"/>
      <c r="K42" s="1147"/>
      <c r="L42" s="1147"/>
      <c r="M42" s="1147"/>
      <c r="N42" s="1147"/>
      <c r="O42" s="1147"/>
      <c r="P42" s="1147"/>
      <c r="Q42" s="1147"/>
      <c r="R42" s="1147"/>
      <c r="S42" s="1147"/>
      <c r="T42" s="1147"/>
      <c r="U42" s="1147"/>
      <c r="V42" s="1147"/>
      <c r="W42" s="1147"/>
      <c r="X42" s="1147"/>
      <c r="Y42" s="1147"/>
      <c r="Z42" s="1147"/>
      <c r="AA42" s="1147"/>
      <c r="AB42" s="1147"/>
      <c r="AC42" s="1147"/>
      <c r="AD42" s="1147"/>
      <c r="AE42" s="1147"/>
      <c r="AF42" s="1147"/>
      <c r="AG42" s="1147"/>
      <c r="AH42" s="1147"/>
      <c r="AI42" s="1147"/>
      <c r="AJ42" s="1147"/>
      <c r="AK42" s="1147"/>
      <c r="AL42" s="1147"/>
    </row>
    <row r="43" spans="1:38" ht="21" customHeight="1" x14ac:dyDescent="0.15">
      <c r="A43" s="364" t="s">
        <v>492</v>
      </c>
      <c r="B43" s="365"/>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c r="AG43" s="365"/>
      <c r="AH43" s="365"/>
      <c r="AI43" s="365"/>
      <c r="AJ43" s="365"/>
      <c r="AK43" s="365"/>
      <c r="AL43" s="365"/>
    </row>
    <row r="44" spans="1:38" ht="21" customHeight="1" x14ac:dyDescent="0.15">
      <c r="A44" s="366"/>
      <c r="B44" s="365"/>
      <c r="C44" s="365"/>
      <c r="D44" s="365"/>
      <c r="E44" s="365"/>
      <c r="F44" s="365"/>
      <c r="G44" s="365"/>
      <c r="H44" s="365"/>
      <c r="I44" s="365"/>
      <c r="J44" s="365"/>
      <c r="K44" s="365"/>
      <c r="L44" s="365"/>
      <c r="M44" s="365"/>
      <c r="N44" s="365"/>
      <c r="O44" s="365"/>
      <c r="P44" s="365"/>
      <c r="Q44" s="365"/>
      <c r="R44" s="365"/>
      <c r="S44" s="365"/>
      <c r="T44" s="365"/>
      <c r="U44" s="365"/>
      <c r="V44" s="365"/>
      <c r="W44" s="365"/>
      <c r="X44" s="365"/>
      <c r="Y44" s="365"/>
      <c r="Z44" s="365"/>
      <c r="AA44" s="365"/>
      <c r="AB44" s="365"/>
      <c r="AC44" s="365"/>
      <c r="AD44" s="365"/>
      <c r="AE44" s="365"/>
      <c r="AF44" s="365"/>
      <c r="AG44" s="365"/>
      <c r="AH44" s="365"/>
      <c r="AI44" s="365"/>
      <c r="AJ44" s="365"/>
      <c r="AK44" s="365"/>
      <c r="AL44" s="365"/>
    </row>
    <row r="45" spans="1:38" ht="21" customHeight="1" x14ac:dyDescent="0.15">
      <c r="A45" s="367"/>
      <c r="B45" s="368"/>
      <c r="C45" s="368"/>
      <c r="D45" s="368"/>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row>
    <row r="46" spans="1:38" ht="21" customHeight="1" x14ac:dyDescent="0.15">
      <c r="A46" s="1132" t="s">
        <v>493</v>
      </c>
      <c r="B46" s="1148" t="s">
        <v>494</v>
      </c>
      <c r="C46" s="1148"/>
      <c r="D46" s="1148"/>
      <c r="E46" s="1148"/>
      <c r="F46" s="1148"/>
      <c r="G46" s="1148"/>
      <c r="H46" s="1148"/>
      <c r="I46" s="1148"/>
      <c r="J46" s="1149" t="s">
        <v>255</v>
      </c>
      <c r="K46" s="1149"/>
      <c r="L46" s="1150" t="s">
        <v>495</v>
      </c>
      <c r="M46" s="1150"/>
      <c r="N46" s="1150"/>
      <c r="O46" s="1150"/>
      <c r="P46" s="1150"/>
      <c r="Q46" s="1150"/>
      <c r="R46" s="1151" t="s">
        <v>496</v>
      </c>
      <c r="S46" s="1151"/>
      <c r="T46" s="1151"/>
      <c r="U46" s="1151"/>
      <c r="V46" s="1151"/>
      <c r="W46" s="1151"/>
      <c r="X46" s="1151"/>
      <c r="Y46" s="1151" t="s">
        <v>497</v>
      </c>
      <c r="Z46" s="1151"/>
      <c r="AA46" s="1151"/>
      <c r="AB46" s="1151"/>
      <c r="AC46" s="1151"/>
      <c r="AD46" s="1151"/>
      <c r="AE46" s="1151"/>
      <c r="AF46" s="1152" t="s">
        <v>498</v>
      </c>
      <c r="AG46" s="1152"/>
      <c r="AH46" s="1152"/>
      <c r="AI46" s="1152"/>
      <c r="AJ46" s="1152"/>
      <c r="AK46" s="1152"/>
      <c r="AL46" s="1152"/>
    </row>
    <row r="47" spans="1:38" ht="21" customHeight="1" x14ac:dyDescent="0.15">
      <c r="A47" s="1132"/>
      <c r="B47" s="1148"/>
      <c r="C47" s="1148"/>
      <c r="D47" s="1148"/>
      <c r="E47" s="1148"/>
      <c r="F47" s="1148"/>
      <c r="G47" s="1148"/>
      <c r="H47" s="1148"/>
      <c r="I47" s="1148"/>
      <c r="J47" s="1149"/>
      <c r="K47" s="1149"/>
      <c r="L47" s="1150"/>
      <c r="M47" s="1150"/>
      <c r="N47" s="1150"/>
      <c r="O47" s="1150"/>
      <c r="P47" s="1150"/>
      <c r="Q47" s="1150"/>
      <c r="R47" s="1151"/>
      <c r="S47" s="1151"/>
      <c r="T47" s="1151"/>
      <c r="U47" s="1151"/>
      <c r="V47" s="1151"/>
      <c r="W47" s="1151"/>
      <c r="X47" s="1151"/>
      <c r="Y47" s="1151"/>
      <c r="Z47" s="1151"/>
      <c r="AA47" s="1151"/>
      <c r="AB47" s="1151"/>
      <c r="AC47" s="1151"/>
      <c r="AD47" s="1151"/>
      <c r="AE47" s="1151"/>
      <c r="AF47" s="1152"/>
      <c r="AG47" s="1152"/>
      <c r="AH47" s="1152"/>
      <c r="AI47" s="1152"/>
      <c r="AJ47" s="1152"/>
      <c r="AK47" s="1152"/>
      <c r="AL47" s="1152"/>
    </row>
    <row r="48" spans="1:38" ht="21" customHeight="1" x14ac:dyDescent="0.15">
      <c r="A48" s="1132"/>
      <c r="B48" s="1153" t="s">
        <v>499</v>
      </c>
      <c r="C48" s="1154" t="s">
        <v>500</v>
      </c>
      <c r="D48" s="1154"/>
      <c r="E48" s="1154"/>
      <c r="F48" s="1154"/>
      <c r="G48" s="1154"/>
      <c r="H48" s="1154"/>
      <c r="I48" s="1154"/>
      <c r="J48" s="1143"/>
      <c r="K48" s="1143"/>
      <c r="L48" s="1155"/>
      <c r="M48" s="1155"/>
      <c r="N48" s="1155"/>
      <c r="O48" s="1155"/>
      <c r="P48" s="1155"/>
      <c r="Q48" s="1155"/>
      <c r="R48" s="1155" t="s">
        <v>501</v>
      </c>
      <c r="S48" s="1155"/>
      <c r="T48" s="1155"/>
      <c r="U48" s="1155"/>
      <c r="V48" s="1155"/>
      <c r="W48" s="1155"/>
      <c r="X48" s="1155"/>
      <c r="Y48" s="1143"/>
      <c r="Z48" s="1143"/>
      <c r="AA48" s="1143"/>
      <c r="AB48" s="1143"/>
      <c r="AC48" s="1143"/>
      <c r="AD48" s="1143"/>
      <c r="AE48" s="1143"/>
      <c r="AF48" s="1144"/>
      <c r="AG48" s="1144"/>
      <c r="AH48" s="1144"/>
      <c r="AI48" s="1144"/>
      <c r="AJ48" s="1144"/>
      <c r="AK48" s="1144"/>
      <c r="AL48" s="1144"/>
    </row>
    <row r="49" spans="1:38" ht="21" customHeight="1" x14ac:dyDescent="0.15">
      <c r="A49" s="1132"/>
      <c r="B49" s="1153"/>
      <c r="C49" s="1154" t="s">
        <v>502</v>
      </c>
      <c r="D49" s="1154"/>
      <c r="E49" s="1154"/>
      <c r="F49" s="1154"/>
      <c r="G49" s="1154"/>
      <c r="H49" s="1154"/>
      <c r="I49" s="1154"/>
      <c r="J49" s="1143"/>
      <c r="K49" s="1143"/>
      <c r="L49" s="1155"/>
      <c r="M49" s="1155"/>
      <c r="N49" s="1155"/>
      <c r="O49" s="1155"/>
      <c r="P49" s="1155"/>
      <c r="Q49" s="1155"/>
      <c r="R49" s="1155" t="s">
        <v>501</v>
      </c>
      <c r="S49" s="1155"/>
      <c r="T49" s="1155"/>
      <c r="U49" s="1155"/>
      <c r="V49" s="1155"/>
      <c r="W49" s="1155"/>
      <c r="X49" s="1155"/>
      <c r="Y49" s="1143"/>
      <c r="Z49" s="1143"/>
      <c r="AA49" s="1143"/>
      <c r="AB49" s="1143"/>
      <c r="AC49" s="1143"/>
      <c r="AD49" s="1143"/>
      <c r="AE49" s="1143"/>
      <c r="AF49" s="1144"/>
      <c r="AG49" s="1144"/>
      <c r="AH49" s="1144"/>
      <c r="AI49" s="1144"/>
      <c r="AJ49" s="1144"/>
      <c r="AK49" s="1144"/>
      <c r="AL49" s="1144"/>
    </row>
    <row r="50" spans="1:38" ht="21" customHeight="1" x14ac:dyDescent="0.15">
      <c r="A50" s="1132"/>
      <c r="B50" s="1153"/>
      <c r="C50" s="1154" t="s">
        <v>503</v>
      </c>
      <c r="D50" s="1154"/>
      <c r="E50" s="1154"/>
      <c r="F50" s="1154"/>
      <c r="G50" s="1154"/>
      <c r="H50" s="1154"/>
      <c r="I50" s="1154"/>
      <c r="J50" s="1143"/>
      <c r="K50" s="1143"/>
      <c r="L50" s="1155"/>
      <c r="M50" s="1155"/>
      <c r="N50" s="1155"/>
      <c r="O50" s="1155"/>
      <c r="P50" s="1155"/>
      <c r="Q50" s="1155"/>
      <c r="R50" s="1155" t="s">
        <v>504</v>
      </c>
      <c r="S50" s="1155"/>
      <c r="T50" s="1155"/>
      <c r="U50" s="1155"/>
      <c r="V50" s="1155"/>
      <c r="W50" s="1155"/>
      <c r="X50" s="1155"/>
      <c r="Y50" s="1143"/>
      <c r="Z50" s="1143"/>
      <c r="AA50" s="1143"/>
      <c r="AB50" s="1143"/>
      <c r="AC50" s="1143"/>
      <c r="AD50" s="1143"/>
      <c r="AE50" s="1143"/>
      <c r="AF50" s="1144"/>
      <c r="AG50" s="1144"/>
      <c r="AH50" s="1144"/>
      <c r="AI50" s="1144"/>
      <c r="AJ50" s="1144"/>
      <c r="AK50" s="1144"/>
      <c r="AL50" s="1144"/>
    </row>
    <row r="51" spans="1:38" ht="21" customHeight="1" x14ac:dyDescent="0.15">
      <c r="A51" s="1132"/>
      <c r="B51" s="1153"/>
      <c r="C51" s="1154" t="s">
        <v>505</v>
      </c>
      <c r="D51" s="1154"/>
      <c r="E51" s="1154"/>
      <c r="F51" s="1154"/>
      <c r="G51" s="1154"/>
      <c r="H51" s="1154"/>
      <c r="I51" s="1154"/>
      <c r="J51" s="1143"/>
      <c r="K51" s="1143"/>
      <c r="L51" s="1155"/>
      <c r="M51" s="1155"/>
      <c r="N51" s="1155"/>
      <c r="O51" s="1155"/>
      <c r="P51" s="1155"/>
      <c r="Q51" s="1155"/>
      <c r="R51" s="1155" t="s">
        <v>501</v>
      </c>
      <c r="S51" s="1155"/>
      <c r="T51" s="1155"/>
      <c r="U51" s="1155"/>
      <c r="V51" s="1155"/>
      <c r="W51" s="1155"/>
      <c r="X51" s="1155"/>
      <c r="Y51" s="1143"/>
      <c r="Z51" s="1143"/>
      <c r="AA51" s="1143"/>
      <c r="AB51" s="1143"/>
      <c r="AC51" s="1143"/>
      <c r="AD51" s="1143"/>
      <c r="AE51" s="1143"/>
      <c r="AF51" s="1144"/>
      <c r="AG51" s="1144"/>
      <c r="AH51" s="1144"/>
      <c r="AI51" s="1144"/>
      <c r="AJ51" s="1144"/>
      <c r="AK51" s="1144"/>
      <c r="AL51" s="1144"/>
    </row>
    <row r="52" spans="1:38" ht="21" customHeight="1" x14ac:dyDescent="0.15">
      <c r="A52" s="1132"/>
      <c r="B52" s="1153"/>
      <c r="C52" s="1154" t="s">
        <v>506</v>
      </c>
      <c r="D52" s="1154"/>
      <c r="E52" s="1154"/>
      <c r="F52" s="1154"/>
      <c r="G52" s="1154"/>
      <c r="H52" s="1154"/>
      <c r="I52" s="1154"/>
      <c r="J52" s="1143"/>
      <c r="K52" s="1143"/>
      <c r="L52" s="1155"/>
      <c r="M52" s="1155"/>
      <c r="N52" s="1155"/>
      <c r="O52" s="1155"/>
      <c r="P52" s="1155"/>
      <c r="Q52" s="1155"/>
      <c r="R52" s="1155" t="s">
        <v>501</v>
      </c>
      <c r="S52" s="1155"/>
      <c r="T52" s="1155"/>
      <c r="U52" s="1155"/>
      <c r="V52" s="1155"/>
      <c r="W52" s="1155"/>
      <c r="X52" s="1155"/>
      <c r="Y52" s="1143"/>
      <c r="Z52" s="1143"/>
      <c r="AA52" s="1143"/>
      <c r="AB52" s="1143"/>
      <c r="AC52" s="1143"/>
      <c r="AD52" s="1143"/>
      <c r="AE52" s="1143"/>
      <c r="AF52" s="1144"/>
      <c r="AG52" s="1144"/>
      <c r="AH52" s="1144"/>
      <c r="AI52" s="1144"/>
      <c r="AJ52" s="1144"/>
      <c r="AK52" s="1144"/>
      <c r="AL52" s="1144"/>
    </row>
    <row r="53" spans="1:38" ht="21" customHeight="1" x14ac:dyDescent="0.15">
      <c r="A53" s="1132"/>
      <c r="B53" s="1153"/>
      <c r="C53" s="1154" t="s">
        <v>8</v>
      </c>
      <c r="D53" s="1154"/>
      <c r="E53" s="1154"/>
      <c r="F53" s="1154"/>
      <c r="G53" s="1154"/>
      <c r="H53" s="1154"/>
      <c r="I53" s="1154"/>
      <c r="J53" s="1143"/>
      <c r="K53" s="1143"/>
      <c r="L53" s="1155"/>
      <c r="M53" s="1155"/>
      <c r="N53" s="1155"/>
      <c r="O53" s="1155"/>
      <c r="P53" s="1155"/>
      <c r="Q53" s="1155"/>
      <c r="R53" s="1155" t="s">
        <v>501</v>
      </c>
      <c r="S53" s="1155"/>
      <c r="T53" s="1155"/>
      <c r="U53" s="1155"/>
      <c r="V53" s="1155"/>
      <c r="W53" s="1155"/>
      <c r="X53" s="1155"/>
      <c r="Y53" s="1143"/>
      <c r="Z53" s="1143"/>
      <c r="AA53" s="1143"/>
      <c r="AB53" s="1143"/>
      <c r="AC53" s="1143"/>
      <c r="AD53" s="1143"/>
      <c r="AE53" s="1143"/>
      <c r="AF53" s="1144"/>
      <c r="AG53" s="1144"/>
      <c r="AH53" s="1144"/>
      <c r="AI53" s="1144"/>
      <c r="AJ53" s="1144"/>
      <c r="AK53" s="1144"/>
      <c r="AL53" s="1144"/>
    </row>
    <row r="54" spans="1:38" ht="21" customHeight="1" x14ac:dyDescent="0.15">
      <c r="A54" s="1132"/>
      <c r="B54" s="1153"/>
      <c r="C54" s="1154" t="s">
        <v>507</v>
      </c>
      <c r="D54" s="1154"/>
      <c r="E54" s="1154"/>
      <c r="F54" s="1154"/>
      <c r="G54" s="1154"/>
      <c r="H54" s="1154"/>
      <c r="I54" s="1154"/>
      <c r="J54" s="1143"/>
      <c r="K54" s="1143"/>
      <c r="L54" s="1155"/>
      <c r="M54" s="1155"/>
      <c r="N54" s="1155"/>
      <c r="O54" s="1155"/>
      <c r="P54" s="1155"/>
      <c r="Q54" s="1155"/>
      <c r="R54" s="1155" t="s">
        <v>501</v>
      </c>
      <c r="S54" s="1155"/>
      <c r="T54" s="1155"/>
      <c r="U54" s="1155"/>
      <c r="V54" s="1155"/>
      <c r="W54" s="1155"/>
      <c r="X54" s="1155"/>
      <c r="Y54" s="1143"/>
      <c r="Z54" s="1143"/>
      <c r="AA54" s="1143"/>
      <c r="AB54" s="1143"/>
      <c r="AC54" s="1143"/>
      <c r="AD54" s="1143"/>
      <c r="AE54" s="1143"/>
      <c r="AF54" s="1144"/>
      <c r="AG54" s="1144"/>
      <c r="AH54" s="1144"/>
      <c r="AI54" s="1144"/>
      <c r="AJ54" s="1144"/>
      <c r="AK54" s="1144"/>
      <c r="AL54" s="1144"/>
    </row>
    <row r="55" spans="1:38" ht="21" customHeight="1" x14ac:dyDescent="0.15">
      <c r="A55" s="1132"/>
      <c r="B55" s="1153"/>
      <c r="C55" s="1154" t="s">
        <v>508</v>
      </c>
      <c r="D55" s="1154"/>
      <c r="E55" s="1154"/>
      <c r="F55" s="1154"/>
      <c r="G55" s="1154"/>
      <c r="H55" s="1154"/>
      <c r="I55" s="1154"/>
      <c r="J55" s="1143"/>
      <c r="K55" s="1143"/>
      <c r="L55" s="1155"/>
      <c r="M55" s="1155"/>
      <c r="N55" s="1155"/>
      <c r="O55" s="1155"/>
      <c r="P55" s="1155"/>
      <c r="Q55" s="1155"/>
      <c r="R55" s="1155" t="s">
        <v>501</v>
      </c>
      <c r="S55" s="1155"/>
      <c r="T55" s="1155"/>
      <c r="U55" s="1155"/>
      <c r="V55" s="1155"/>
      <c r="W55" s="1155"/>
      <c r="X55" s="1155"/>
      <c r="Y55" s="1143"/>
      <c r="Z55" s="1143"/>
      <c r="AA55" s="1143"/>
      <c r="AB55" s="1143"/>
      <c r="AC55" s="1143"/>
      <c r="AD55" s="1143"/>
      <c r="AE55" s="1143"/>
      <c r="AF55" s="1144"/>
      <c r="AG55" s="1144"/>
      <c r="AH55" s="1144"/>
      <c r="AI55" s="1144"/>
      <c r="AJ55" s="1144"/>
      <c r="AK55" s="1144"/>
      <c r="AL55" s="1144"/>
    </row>
    <row r="56" spans="1:38" ht="21" customHeight="1" x14ac:dyDescent="0.15">
      <c r="A56" s="1132"/>
      <c r="B56" s="1153"/>
      <c r="C56" s="1154" t="s">
        <v>509</v>
      </c>
      <c r="D56" s="1154"/>
      <c r="E56" s="1154"/>
      <c r="F56" s="1154"/>
      <c r="G56" s="1154"/>
      <c r="H56" s="1154"/>
      <c r="I56" s="1154"/>
      <c r="J56" s="1143"/>
      <c r="K56" s="1143"/>
      <c r="L56" s="1155"/>
      <c r="M56" s="1155"/>
      <c r="N56" s="1155"/>
      <c r="O56" s="1155"/>
      <c r="P56" s="1155"/>
      <c r="Q56" s="1155"/>
      <c r="R56" s="1155" t="s">
        <v>501</v>
      </c>
      <c r="S56" s="1155"/>
      <c r="T56" s="1155"/>
      <c r="U56" s="1155"/>
      <c r="V56" s="1155"/>
      <c r="W56" s="1155"/>
      <c r="X56" s="1155"/>
      <c r="Y56" s="1143"/>
      <c r="Z56" s="1143"/>
      <c r="AA56" s="1143"/>
      <c r="AB56" s="1143"/>
      <c r="AC56" s="1143"/>
      <c r="AD56" s="1143"/>
      <c r="AE56" s="1143"/>
      <c r="AF56" s="1144"/>
      <c r="AG56" s="1144"/>
      <c r="AH56" s="1144"/>
      <c r="AI56" s="1144"/>
      <c r="AJ56" s="1144"/>
      <c r="AK56" s="1144"/>
      <c r="AL56" s="1144"/>
    </row>
    <row r="57" spans="1:38" ht="21" customHeight="1" x14ac:dyDescent="0.15">
      <c r="A57" s="1132"/>
      <c r="B57" s="1156" t="s">
        <v>510</v>
      </c>
      <c r="C57" s="1154" t="s">
        <v>511</v>
      </c>
      <c r="D57" s="1154"/>
      <c r="E57" s="1154"/>
      <c r="F57" s="1154"/>
      <c r="G57" s="1154"/>
      <c r="H57" s="1154"/>
      <c r="I57" s="1154"/>
      <c r="J57" s="1143"/>
      <c r="K57" s="1143"/>
      <c r="L57" s="1155"/>
      <c r="M57" s="1155"/>
      <c r="N57" s="1155"/>
      <c r="O57" s="1155"/>
      <c r="P57" s="1155"/>
      <c r="Q57" s="1155"/>
      <c r="R57" s="1155" t="s">
        <v>501</v>
      </c>
      <c r="S57" s="1155"/>
      <c r="T57" s="1155"/>
      <c r="U57" s="1155"/>
      <c r="V57" s="1155"/>
      <c r="W57" s="1155"/>
      <c r="X57" s="1155"/>
      <c r="Y57" s="1143"/>
      <c r="Z57" s="1143"/>
      <c r="AA57" s="1143"/>
      <c r="AB57" s="1143"/>
      <c r="AC57" s="1143"/>
      <c r="AD57" s="1143"/>
      <c r="AE57" s="1143"/>
      <c r="AF57" s="1144"/>
      <c r="AG57" s="1144"/>
      <c r="AH57" s="1144"/>
      <c r="AI57" s="1144"/>
      <c r="AJ57" s="1144"/>
      <c r="AK57" s="1144"/>
      <c r="AL57" s="1144"/>
    </row>
    <row r="58" spans="1:38" ht="21" customHeight="1" x14ac:dyDescent="0.15">
      <c r="A58" s="1132"/>
      <c r="B58" s="1156"/>
      <c r="C58" s="1154" t="s">
        <v>512</v>
      </c>
      <c r="D58" s="1154"/>
      <c r="E58" s="1154"/>
      <c r="F58" s="1154"/>
      <c r="G58" s="1154"/>
      <c r="H58" s="1154"/>
      <c r="I58" s="1154"/>
      <c r="J58" s="1143"/>
      <c r="K58" s="1143"/>
      <c r="L58" s="1155"/>
      <c r="M58" s="1155"/>
      <c r="N58" s="1155"/>
      <c r="O58" s="1155"/>
      <c r="P58" s="1155"/>
      <c r="Q58" s="1155"/>
      <c r="R58" s="1155" t="s">
        <v>501</v>
      </c>
      <c r="S58" s="1155"/>
      <c r="T58" s="1155"/>
      <c r="U58" s="1155"/>
      <c r="V58" s="1155"/>
      <c r="W58" s="1155"/>
      <c r="X58" s="1155"/>
      <c r="Y58" s="1143"/>
      <c r="Z58" s="1143"/>
      <c r="AA58" s="1143"/>
      <c r="AB58" s="1143"/>
      <c r="AC58" s="1143"/>
      <c r="AD58" s="1143"/>
      <c r="AE58" s="1143"/>
      <c r="AF58" s="1144"/>
      <c r="AG58" s="1144"/>
      <c r="AH58" s="1144"/>
      <c r="AI58" s="1144"/>
      <c r="AJ58" s="1144"/>
      <c r="AK58" s="1144"/>
      <c r="AL58" s="1144"/>
    </row>
    <row r="59" spans="1:38" ht="21" customHeight="1" x14ac:dyDescent="0.15">
      <c r="A59" s="1132"/>
      <c r="B59" s="1156"/>
      <c r="C59" s="1154" t="s">
        <v>513</v>
      </c>
      <c r="D59" s="1154"/>
      <c r="E59" s="1154"/>
      <c r="F59" s="1154"/>
      <c r="G59" s="1154"/>
      <c r="H59" s="1154"/>
      <c r="I59" s="1154"/>
      <c r="J59" s="1143"/>
      <c r="K59" s="1143"/>
      <c r="L59" s="1143"/>
      <c r="M59" s="1143"/>
      <c r="N59" s="1143"/>
      <c r="O59" s="1143"/>
      <c r="P59" s="1143"/>
      <c r="Q59" s="1143"/>
      <c r="R59" s="1155" t="s">
        <v>501</v>
      </c>
      <c r="S59" s="1155"/>
      <c r="T59" s="1155"/>
      <c r="U59" s="1155"/>
      <c r="V59" s="1155"/>
      <c r="W59" s="1155"/>
      <c r="X59" s="1155"/>
      <c r="Y59" s="1143"/>
      <c r="Z59" s="1143"/>
      <c r="AA59" s="1143"/>
      <c r="AB59" s="1143"/>
      <c r="AC59" s="1143"/>
      <c r="AD59" s="1143"/>
      <c r="AE59" s="1143"/>
      <c r="AF59" s="1144"/>
      <c r="AG59" s="1144"/>
      <c r="AH59" s="1144"/>
      <c r="AI59" s="1144"/>
      <c r="AJ59" s="1144"/>
      <c r="AK59" s="1144"/>
      <c r="AL59" s="1144"/>
    </row>
    <row r="60" spans="1:38" ht="21" customHeight="1" x14ac:dyDescent="0.15">
      <c r="A60" s="1132"/>
      <c r="B60" s="1156"/>
      <c r="C60" s="1154" t="s">
        <v>514</v>
      </c>
      <c r="D60" s="1154"/>
      <c r="E60" s="1154"/>
      <c r="F60" s="1154"/>
      <c r="G60" s="1154"/>
      <c r="H60" s="1154"/>
      <c r="I60" s="1154"/>
      <c r="J60" s="1143"/>
      <c r="K60" s="1143"/>
      <c r="L60" s="1143"/>
      <c r="M60" s="1143"/>
      <c r="N60" s="1143"/>
      <c r="O60" s="1143"/>
      <c r="P60" s="1143"/>
      <c r="Q60" s="1143"/>
      <c r="R60" s="1155" t="s">
        <v>501</v>
      </c>
      <c r="S60" s="1155"/>
      <c r="T60" s="1155"/>
      <c r="U60" s="1155"/>
      <c r="V60" s="1155"/>
      <c r="W60" s="1155"/>
      <c r="X60" s="1155"/>
      <c r="Y60" s="1143"/>
      <c r="Z60" s="1143"/>
      <c r="AA60" s="1143"/>
      <c r="AB60" s="1143"/>
      <c r="AC60" s="1143"/>
      <c r="AD60" s="1143"/>
      <c r="AE60" s="1143"/>
      <c r="AF60" s="1144"/>
      <c r="AG60" s="1144"/>
      <c r="AH60" s="1144"/>
      <c r="AI60" s="1144"/>
      <c r="AJ60" s="1144"/>
      <c r="AK60" s="1144"/>
      <c r="AL60" s="1144"/>
    </row>
    <row r="61" spans="1:38" ht="21" customHeight="1" x14ac:dyDescent="0.15">
      <c r="A61" s="1132"/>
      <c r="B61" s="1156"/>
      <c r="C61" s="1154" t="s">
        <v>515</v>
      </c>
      <c r="D61" s="1154"/>
      <c r="E61" s="1154"/>
      <c r="F61" s="1154"/>
      <c r="G61" s="1154"/>
      <c r="H61" s="1154"/>
      <c r="I61" s="1154"/>
      <c r="J61" s="1143"/>
      <c r="K61" s="1143"/>
      <c r="L61" s="1143"/>
      <c r="M61" s="1143"/>
      <c r="N61" s="1143"/>
      <c r="O61" s="1143"/>
      <c r="P61" s="1143"/>
      <c r="Q61" s="1143"/>
      <c r="R61" s="1155" t="s">
        <v>501</v>
      </c>
      <c r="S61" s="1155"/>
      <c r="T61" s="1155"/>
      <c r="U61" s="1155"/>
      <c r="V61" s="1155"/>
      <c r="W61" s="1155"/>
      <c r="X61" s="1155"/>
      <c r="Y61" s="1143"/>
      <c r="Z61" s="1143"/>
      <c r="AA61" s="1143"/>
      <c r="AB61" s="1143"/>
      <c r="AC61" s="1143"/>
      <c r="AD61" s="1143"/>
      <c r="AE61" s="1143"/>
      <c r="AF61" s="1144"/>
      <c r="AG61" s="1144"/>
      <c r="AH61" s="1144"/>
      <c r="AI61" s="1144"/>
      <c r="AJ61" s="1144"/>
      <c r="AK61" s="1144"/>
      <c r="AL61" s="1144"/>
    </row>
    <row r="62" spans="1:38" ht="21" customHeight="1" x14ac:dyDescent="0.15">
      <c r="A62" s="1132"/>
      <c r="B62" s="1156"/>
      <c r="C62" s="1154" t="s">
        <v>516</v>
      </c>
      <c r="D62" s="1154"/>
      <c r="E62" s="1154"/>
      <c r="F62" s="1154"/>
      <c r="G62" s="1154"/>
      <c r="H62" s="1154"/>
      <c r="I62" s="1154"/>
      <c r="J62" s="1143"/>
      <c r="K62" s="1143"/>
      <c r="L62" s="1143"/>
      <c r="M62" s="1143"/>
      <c r="N62" s="1143"/>
      <c r="O62" s="1143"/>
      <c r="P62" s="1143"/>
      <c r="Q62" s="1143"/>
      <c r="R62" s="1155" t="s">
        <v>501</v>
      </c>
      <c r="S62" s="1155"/>
      <c r="T62" s="1155"/>
      <c r="U62" s="1155"/>
      <c r="V62" s="1155"/>
      <c r="W62" s="1155"/>
      <c r="X62" s="1155"/>
      <c r="Y62" s="1143"/>
      <c r="Z62" s="1143"/>
      <c r="AA62" s="1143"/>
      <c r="AB62" s="1143"/>
      <c r="AC62" s="1143"/>
      <c r="AD62" s="1143"/>
      <c r="AE62" s="1143"/>
      <c r="AF62" s="1144"/>
      <c r="AG62" s="1144"/>
      <c r="AH62" s="1144"/>
      <c r="AI62" s="1144"/>
      <c r="AJ62" s="1144"/>
      <c r="AK62" s="1144"/>
      <c r="AL62" s="1144"/>
    </row>
    <row r="63" spans="1:38" ht="21" customHeight="1" x14ac:dyDescent="0.15">
      <c r="A63" s="1132"/>
      <c r="B63" s="1156"/>
      <c r="C63" s="1154" t="s">
        <v>517</v>
      </c>
      <c r="D63" s="1154"/>
      <c r="E63" s="1154"/>
      <c r="F63" s="1154"/>
      <c r="G63" s="1154"/>
      <c r="H63" s="1154"/>
      <c r="I63" s="1154"/>
      <c r="J63" s="1143"/>
      <c r="K63" s="1143"/>
      <c r="L63" s="1143"/>
      <c r="M63" s="1143"/>
      <c r="N63" s="1143"/>
      <c r="O63" s="1143"/>
      <c r="P63" s="1143"/>
      <c r="Q63" s="1143"/>
      <c r="R63" s="1155" t="s">
        <v>501</v>
      </c>
      <c r="S63" s="1155"/>
      <c r="T63" s="1155"/>
      <c r="U63" s="1155"/>
      <c r="V63" s="1155"/>
      <c r="W63" s="1155"/>
      <c r="X63" s="1155"/>
      <c r="Y63" s="1143"/>
      <c r="Z63" s="1143"/>
      <c r="AA63" s="1143"/>
      <c r="AB63" s="1143"/>
      <c r="AC63" s="1143"/>
      <c r="AD63" s="1143"/>
      <c r="AE63" s="1143"/>
      <c r="AF63" s="1144"/>
      <c r="AG63" s="1144"/>
      <c r="AH63" s="1144"/>
      <c r="AI63" s="1144"/>
      <c r="AJ63" s="1144"/>
      <c r="AK63" s="1144"/>
      <c r="AL63" s="1144"/>
    </row>
    <row r="64" spans="1:38" ht="21" customHeight="1" x14ac:dyDescent="0.15">
      <c r="A64" s="1132"/>
      <c r="B64" s="1156"/>
      <c r="C64" s="1161" t="s">
        <v>518</v>
      </c>
      <c r="D64" s="1161"/>
      <c r="E64" s="1161"/>
      <c r="F64" s="1161"/>
      <c r="G64" s="1161"/>
      <c r="H64" s="1161"/>
      <c r="I64" s="1161"/>
      <c r="J64" s="1162"/>
      <c r="K64" s="1162"/>
      <c r="L64" s="1162"/>
      <c r="M64" s="1162"/>
      <c r="N64" s="1162"/>
      <c r="O64" s="1162"/>
      <c r="P64" s="1162"/>
      <c r="Q64" s="1162"/>
      <c r="R64" s="1163" t="s">
        <v>501</v>
      </c>
      <c r="S64" s="1163"/>
      <c r="T64" s="1163"/>
      <c r="U64" s="1163"/>
      <c r="V64" s="1163"/>
      <c r="W64" s="1163"/>
      <c r="X64" s="1163"/>
      <c r="Y64" s="1162"/>
      <c r="Z64" s="1162"/>
      <c r="AA64" s="1162"/>
      <c r="AB64" s="1162"/>
      <c r="AC64" s="1162"/>
      <c r="AD64" s="1162"/>
      <c r="AE64" s="1162"/>
      <c r="AF64" s="1164"/>
      <c r="AG64" s="1164"/>
      <c r="AH64" s="1164"/>
      <c r="AI64" s="1164"/>
      <c r="AJ64" s="1164"/>
      <c r="AK64" s="1164"/>
      <c r="AL64" s="1164"/>
    </row>
    <row r="65" spans="1:38" ht="21" customHeight="1" x14ac:dyDescent="0.15">
      <c r="A65" s="1132" t="s">
        <v>519</v>
      </c>
      <c r="B65" s="1151" t="s">
        <v>520</v>
      </c>
      <c r="C65" s="1151"/>
      <c r="D65" s="1151"/>
      <c r="E65" s="1151"/>
      <c r="F65" s="1151"/>
      <c r="G65" s="1151"/>
      <c r="H65" s="1151"/>
      <c r="I65" s="1151"/>
      <c r="J65" s="1151"/>
      <c r="K65" s="1151"/>
      <c r="L65" s="1151"/>
      <c r="M65" s="1151"/>
      <c r="N65" s="1151"/>
      <c r="O65" s="1151"/>
      <c r="P65" s="1151"/>
      <c r="Q65" s="1151"/>
      <c r="R65" s="1151"/>
      <c r="S65" s="1151"/>
      <c r="T65" s="1165" t="s">
        <v>521</v>
      </c>
      <c r="U65" s="1165"/>
      <c r="V65" s="1165"/>
      <c r="W65" s="1165"/>
      <c r="X65" s="1165"/>
      <c r="Y65" s="1165"/>
      <c r="Z65" s="1165"/>
      <c r="AA65" s="1165"/>
      <c r="AB65" s="1165"/>
      <c r="AC65" s="1165"/>
      <c r="AD65" s="1165"/>
      <c r="AE65" s="1165"/>
      <c r="AF65" s="1165"/>
      <c r="AG65" s="1165"/>
      <c r="AH65" s="1165"/>
      <c r="AI65" s="1165"/>
      <c r="AJ65" s="1165"/>
      <c r="AK65" s="1165"/>
      <c r="AL65" s="1165"/>
    </row>
    <row r="66" spans="1:38" ht="21" customHeight="1" x14ac:dyDescent="0.15">
      <c r="A66" s="1132"/>
      <c r="B66" s="1166"/>
      <c r="C66" s="1166"/>
      <c r="D66" s="1166"/>
      <c r="E66" s="1166"/>
      <c r="F66" s="1166"/>
      <c r="G66" s="1166"/>
      <c r="H66" s="1166"/>
      <c r="I66" s="1166"/>
      <c r="J66" s="1166"/>
      <c r="K66" s="1166"/>
      <c r="L66" s="1166"/>
      <c r="M66" s="1166"/>
      <c r="N66" s="1166"/>
      <c r="O66" s="1166"/>
      <c r="P66" s="1166"/>
      <c r="Q66" s="1166"/>
      <c r="R66" s="1166"/>
      <c r="S66" s="1166"/>
      <c r="T66" s="1167"/>
      <c r="U66" s="1167"/>
      <c r="V66" s="1167"/>
      <c r="W66" s="1167"/>
      <c r="X66" s="1167"/>
      <c r="Y66" s="1167"/>
      <c r="Z66" s="1167"/>
      <c r="AA66" s="1167"/>
      <c r="AB66" s="1167"/>
      <c r="AC66" s="1167"/>
      <c r="AD66" s="1167"/>
      <c r="AE66" s="1167"/>
      <c r="AF66" s="1167"/>
      <c r="AG66" s="1167"/>
      <c r="AH66" s="1167"/>
      <c r="AI66" s="1167"/>
      <c r="AJ66" s="1167"/>
      <c r="AK66" s="1167"/>
      <c r="AL66" s="1167"/>
    </row>
    <row r="67" spans="1:38" ht="21" customHeight="1" x14ac:dyDescent="0.15">
      <c r="A67" s="1132"/>
      <c r="B67" s="1166"/>
      <c r="C67" s="1166"/>
      <c r="D67" s="1166"/>
      <c r="E67" s="1166"/>
      <c r="F67" s="1166"/>
      <c r="G67" s="1166"/>
      <c r="H67" s="1166"/>
      <c r="I67" s="1166"/>
      <c r="J67" s="1166"/>
      <c r="K67" s="1166"/>
      <c r="L67" s="1166"/>
      <c r="M67" s="1166"/>
      <c r="N67" s="1166"/>
      <c r="O67" s="1166"/>
      <c r="P67" s="1166"/>
      <c r="Q67" s="1166"/>
      <c r="R67" s="1166"/>
      <c r="S67" s="1166"/>
      <c r="T67" s="1167"/>
      <c r="U67" s="1167"/>
      <c r="V67" s="1167"/>
      <c r="W67" s="1167"/>
      <c r="X67" s="1167"/>
      <c r="Y67" s="1167"/>
      <c r="Z67" s="1167"/>
      <c r="AA67" s="1167"/>
      <c r="AB67" s="1167"/>
      <c r="AC67" s="1167"/>
      <c r="AD67" s="1167"/>
      <c r="AE67" s="1167"/>
      <c r="AF67" s="1167"/>
      <c r="AG67" s="1167"/>
      <c r="AH67" s="1167"/>
      <c r="AI67" s="1167"/>
      <c r="AJ67" s="1167"/>
      <c r="AK67" s="1167"/>
      <c r="AL67" s="1167"/>
    </row>
    <row r="68" spans="1:38" ht="21" customHeight="1" x14ac:dyDescent="0.15">
      <c r="A68" s="1157" t="s">
        <v>522</v>
      </c>
      <c r="B68" s="1157"/>
      <c r="C68" s="1157"/>
      <c r="D68" s="1157"/>
      <c r="E68" s="1157"/>
      <c r="F68" s="1157"/>
      <c r="G68" s="1157"/>
      <c r="H68" s="1157"/>
      <c r="I68" s="1157"/>
      <c r="J68" s="1158" t="s">
        <v>131</v>
      </c>
      <c r="K68" s="1158"/>
      <c r="L68" s="1158"/>
      <c r="M68" s="1158"/>
      <c r="N68" s="1158"/>
      <c r="O68" s="1158"/>
      <c r="P68" s="1158"/>
      <c r="Q68" s="1158"/>
      <c r="R68" s="1158"/>
      <c r="S68" s="1158"/>
      <c r="T68" s="1158"/>
      <c r="U68" s="1158"/>
      <c r="V68" s="1158"/>
      <c r="W68" s="1158"/>
      <c r="X68" s="1158"/>
      <c r="Y68" s="1158"/>
      <c r="Z68" s="1158"/>
      <c r="AA68" s="1158"/>
      <c r="AB68" s="1158"/>
      <c r="AC68" s="1158"/>
      <c r="AD68" s="1158"/>
      <c r="AE68" s="1158"/>
      <c r="AF68" s="1158"/>
      <c r="AG68" s="1158"/>
      <c r="AH68" s="1158"/>
      <c r="AI68" s="1158"/>
      <c r="AJ68" s="1158"/>
      <c r="AK68" s="1158"/>
      <c r="AL68" s="1158"/>
    </row>
    <row r="69" spans="1:38" ht="21" customHeight="1" x14ac:dyDescent="0.15">
      <c r="A69" s="1159" t="s">
        <v>523</v>
      </c>
      <c r="B69" s="1159"/>
      <c r="C69" s="1159"/>
      <c r="D69" s="1159"/>
      <c r="E69" s="1159"/>
      <c r="F69" s="1159"/>
      <c r="G69" s="1159"/>
      <c r="H69" s="1159"/>
      <c r="I69" s="1159"/>
      <c r="J69" s="1159"/>
      <c r="K69" s="1159"/>
      <c r="L69" s="1159"/>
      <c r="M69" s="1159"/>
      <c r="N69" s="1159"/>
      <c r="O69" s="1159"/>
      <c r="P69" s="1159"/>
      <c r="Q69" s="1159"/>
      <c r="R69" s="1159"/>
      <c r="S69" s="1159"/>
      <c r="T69" s="1159"/>
      <c r="U69" s="1159"/>
      <c r="V69" s="1159"/>
      <c r="W69" s="1159"/>
      <c r="X69" s="1159"/>
      <c r="Y69" s="1159"/>
      <c r="Z69" s="1159"/>
      <c r="AA69" s="1159"/>
      <c r="AB69" s="1159"/>
      <c r="AC69" s="1159"/>
      <c r="AD69" s="1159"/>
      <c r="AE69" s="1159"/>
      <c r="AF69" s="1159"/>
      <c r="AG69" s="1159"/>
      <c r="AH69" s="1159"/>
      <c r="AI69" s="1159"/>
      <c r="AJ69" s="1159"/>
      <c r="AK69" s="1159"/>
      <c r="AL69" s="1159"/>
    </row>
    <row r="70" spans="1:38" ht="21" customHeight="1" x14ac:dyDescent="0.15">
      <c r="A70" s="1159"/>
      <c r="B70" s="1159"/>
      <c r="C70" s="1159"/>
      <c r="D70" s="1159"/>
      <c r="E70" s="1159"/>
      <c r="F70" s="1159"/>
      <c r="G70" s="1159"/>
      <c r="H70" s="1159"/>
      <c r="I70" s="1159"/>
      <c r="J70" s="1159"/>
      <c r="K70" s="1159"/>
      <c r="L70" s="1159"/>
      <c r="M70" s="1159"/>
      <c r="N70" s="1159"/>
      <c r="O70" s="1159"/>
      <c r="P70" s="1159"/>
      <c r="Q70" s="1159"/>
      <c r="R70" s="1159"/>
      <c r="S70" s="1159"/>
      <c r="T70" s="1159"/>
      <c r="U70" s="1159"/>
      <c r="V70" s="1159"/>
      <c r="W70" s="1159"/>
      <c r="X70" s="1159"/>
      <c r="Y70" s="1159"/>
      <c r="Z70" s="1159"/>
      <c r="AA70" s="1159"/>
      <c r="AB70" s="1159"/>
      <c r="AC70" s="1159"/>
      <c r="AD70" s="1159"/>
      <c r="AE70" s="1159"/>
      <c r="AF70" s="1159"/>
      <c r="AG70" s="1159"/>
      <c r="AH70" s="1159"/>
      <c r="AI70" s="1159"/>
      <c r="AJ70" s="1159"/>
      <c r="AK70" s="1159"/>
      <c r="AL70" s="1159"/>
    </row>
    <row r="71" spans="1:38" ht="21" customHeight="1" x14ac:dyDescent="0.15">
      <c r="A71" s="1160" t="s">
        <v>524</v>
      </c>
      <c r="B71" s="1160"/>
      <c r="C71" s="1160"/>
      <c r="D71" s="1160"/>
      <c r="E71" s="1160"/>
      <c r="F71" s="1160"/>
      <c r="G71" s="1160"/>
      <c r="H71" s="1160"/>
      <c r="I71" s="1160"/>
      <c r="J71" s="1160"/>
      <c r="K71" s="1160"/>
      <c r="L71" s="1160"/>
      <c r="M71" s="1160"/>
      <c r="N71" s="1160"/>
      <c r="O71" s="1160"/>
      <c r="P71" s="1160"/>
      <c r="Q71" s="1160"/>
      <c r="R71" s="1160"/>
      <c r="S71" s="1160"/>
      <c r="T71" s="1160"/>
      <c r="U71" s="1160"/>
      <c r="V71" s="1160"/>
      <c r="W71" s="1160"/>
      <c r="X71" s="1160"/>
      <c r="Y71" s="1160"/>
      <c r="Z71" s="1160"/>
      <c r="AA71" s="1160"/>
      <c r="AB71" s="1160"/>
      <c r="AC71" s="1160"/>
      <c r="AD71" s="1160"/>
      <c r="AE71" s="1160"/>
      <c r="AF71" s="1160"/>
      <c r="AG71" s="1160"/>
      <c r="AH71" s="1160"/>
      <c r="AI71" s="1160"/>
      <c r="AJ71" s="1160"/>
      <c r="AK71" s="1160"/>
      <c r="AL71" s="1160"/>
    </row>
    <row r="72" spans="1:38" ht="21" customHeight="1" x14ac:dyDescent="0.15">
      <c r="A72" s="1160" t="s">
        <v>525</v>
      </c>
      <c r="B72" s="1160"/>
      <c r="C72" s="1160"/>
      <c r="D72" s="1160"/>
      <c r="E72" s="1160"/>
      <c r="F72" s="1160"/>
      <c r="G72" s="1160"/>
      <c r="H72" s="1160"/>
      <c r="I72" s="1160"/>
      <c r="J72" s="1160"/>
      <c r="K72" s="1160"/>
      <c r="L72" s="1160"/>
      <c r="M72" s="1160"/>
      <c r="N72" s="1160"/>
      <c r="O72" s="1160"/>
      <c r="P72" s="1160"/>
      <c r="Q72" s="1160"/>
      <c r="R72" s="1160"/>
      <c r="S72" s="1160"/>
      <c r="T72" s="1160"/>
      <c r="U72" s="1160"/>
      <c r="V72" s="1160"/>
      <c r="W72" s="1160"/>
      <c r="X72" s="1160"/>
      <c r="Y72" s="1160"/>
      <c r="Z72" s="1160"/>
      <c r="AA72" s="1160"/>
      <c r="AB72" s="1160"/>
      <c r="AC72" s="1160"/>
      <c r="AD72" s="1160"/>
      <c r="AE72" s="1160"/>
      <c r="AF72" s="1160"/>
      <c r="AG72" s="1160"/>
      <c r="AH72" s="1160"/>
      <c r="AI72" s="1160"/>
      <c r="AJ72" s="1160"/>
      <c r="AK72" s="1160"/>
      <c r="AL72" s="1160"/>
    </row>
    <row r="73" spans="1:38" ht="21" customHeight="1" x14ac:dyDescent="0.15">
      <c r="A73" s="1160" t="s">
        <v>526</v>
      </c>
      <c r="B73" s="1160"/>
      <c r="C73" s="1160"/>
      <c r="D73" s="1160"/>
      <c r="E73" s="1160"/>
      <c r="F73" s="1160"/>
      <c r="G73" s="1160"/>
      <c r="H73" s="1160"/>
      <c r="I73" s="1160"/>
      <c r="J73" s="1160"/>
      <c r="K73" s="1160"/>
      <c r="L73" s="1160"/>
      <c r="M73" s="1160"/>
      <c r="N73" s="1160"/>
      <c r="O73" s="1160"/>
      <c r="P73" s="1160"/>
      <c r="Q73" s="1160"/>
      <c r="R73" s="1160"/>
      <c r="S73" s="1160"/>
      <c r="T73" s="1160"/>
      <c r="U73" s="1160"/>
      <c r="V73" s="1160"/>
      <c r="W73" s="1160"/>
      <c r="X73" s="1160"/>
      <c r="Y73" s="1160"/>
      <c r="Z73" s="1160"/>
      <c r="AA73" s="1160"/>
      <c r="AB73" s="1160"/>
      <c r="AC73" s="1160"/>
      <c r="AD73" s="1160"/>
      <c r="AE73" s="1160"/>
      <c r="AF73" s="1160"/>
      <c r="AG73" s="1160"/>
      <c r="AH73" s="1160"/>
      <c r="AI73" s="1160"/>
      <c r="AJ73" s="1160"/>
      <c r="AK73" s="1160"/>
      <c r="AL73" s="1160"/>
    </row>
    <row r="74" spans="1:38" ht="21" customHeight="1" x14ac:dyDescent="0.15">
      <c r="A74" s="1160" t="s">
        <v>527</v>
      </c>
      <c r="B74" s="1160"/>
      <c r="C74" s="1160"/>
      <c r="D74" s="1160"/>
      <c r="E74" s="1160"/>
      <c r="F74" s="1160"/>
      <c r="G74" s="1160"/>
      <c r="H74" s="1160"/>
      <c r="I74" s="1160"/>
      <c r="J74" s="1160"/>
      <c r="K74" s="1160"/>
      <c r="L74" s="1160"/>
      <c r="M74" s="1160"/>
      <c r="N74" s="1160"/>
      <c r="O74" s="1160"/>
      <c r="P74" s="1160"/>
      <c r="Q74" s="1160"/>
      <c r="R74" s="1160"/>
      <c r="S74" s="1160"/>
      <c r="T74" s="1160"/>
      <c r="U74" s="1160"/>
      <c r="V74" s="1160"/>
      <c r="W74" s="1160"/>
      <c r="X74" s="1160"/>
      <c r="Y74" s="1160"/>
      <c r="Z74" s="1160"/>
      <c r="AA74" s="1160"/>
      <c r="AB74" s="1160"/>
      <c r="AC74" s="1160"/>
      <c r="AD74" s="1160"/>
      <c r="AE74" s="1160"/>
      <c r="AF74" s="1160"/>
      <c r="AG74" s="1160"/>
      <c r="AH74" s="1160"/>
      <c r="AI74" s="1160"/>
      <c r="AJ74" s="1160"/>
      <c r="AK74" s="1160"/>
      <c r="AL74" s="1160"/>
    </row>
    <row r="75" spans="1:38" ht="21" customHeight="1" x14ac:dyDescent="0.15">
      <c r="A75" s="1160" t="s">
        <v>528</v>
      </c>
      <c r="B75" s="1160"/>
      <c r="C75" s="1160"/>
      <c r="D75" s="1160"/>
      <c r="E75" s="1160"/>
      <c r="F75" s="1160"/>
      <c r="G75" s="1160"/>
      <c r="H75" s="1160"/>
      <c r="I75" s="1160"/>
      <c r="J75" s="1160"/>
      <c r="K75" s="1160"/>
      <c r="L75" s="1160"/>
      <c r="M75" s="1160"/>
      <c r="N75" s="1160"/>
      <c r="O75" s="1160"/>
      <c r="P75" s="1160"/>
      <c r="Q75" s="1160"/>
      <c r="R75" s="1160"/>
      <c r="S75" s="1160"/>
      <c r="T75" s="1160"/>
      <c r="U75" s="1160"/>
      <c r="V75" s="1160"/>
      <c r="W75" s="1160"/>
      <c r="X75" s="1160"/>
      <c r="Y75" s="1160"/>
      <c r="Z75" s="1160"/>
      <c r="AA75" s="1160"/>
      <c r="AB75" s="1160"/>
      <c r="AC75" s="1160"/>
      <c r="AD75" s="1160"/>
      <c r="AE75" s="1160"/>
      <c r="AF75" s="1160"/>
      <c r="AG75" s="1160"/>
      <c r="AH75" s="1160"/>
      <c r="AI75" s="1160"/>
      <c r="AJ75" s="1160"/>
      <c r="AK75" s="1160"/>
      <c r="AL75" s="1160"/>
    </row>
  </sheetData>
  <mergeCells count="187">
    <mergeCell ref="A68:I68"/>
    <mergeCell ref="J68:AL68"/>
    <mergeCell ref="A69:AL70"/>
    <mergeCell ref="A71:AL71"/>
    <mergeCell ref="A72:AL72"/>
    <mergeCell ref="A73:AL73"/>
    <mergeCell ref="A74:AL74"/>
    <mergeCell ref="A75:AL75"/>
    <mergeCell ref="C64:I64"/>
    <mergeCell ref="J64:K64"/>
    <mergeCell ref="L64:Q64"/>
    <mergeCell ref="R64:X64"/>
    <mergeCell ref="Y64:AE64"/>
    <mergeCell ref="AF64:AL64"/>
    <mergeCell ref="A65:A67"/>
    <mergeCell ref="B65:S65"/>
    <mergeCell ref="T65:AL65"/>
    <mergeCell ref="B66:S67"/>
    <mergeCell ref="T66:AL67"/>
    <mergeCell ref="C62:I62"/>
    <mergeCell ref="J62:K62"/>
    <mergeCell ref="L62:Q62"/>
    <mergeCell ref="R62:X62"/>
    <mergeCell ref="Y62:AE62"/>
    <mergeCell ref="AF62:AL62"/>
    <mergeCell ref="C63:I63"/>
    <mergeCell ref="J63:K63"/>
    <mergeCell ref="L63:Q63"/>
    <mergeCell ref="R63:X63"/>
    <mergeCell ref="Y63:AE63"/>
    <mergeCell ref="AF63:AL63"/>
    <mergeCell ref="AF59:AL59"/>
    <mergeCell ref="C60:I60"/>
    <mergeCell ref="J60:K60"/>
    <mergeCell ref="L60:Q60"/>
    <mergeCell ref="R60:X60"/>
    <mergeCell ref="Y60:AE60"/>
    <mergeCell ref="AF60:AL60"/>
    <mergeCell ref="C61:I61"/>
    <mergeCell ref="J61:K61"/>
    <mergeCell ref="L61:Q61"/>
    <mergeCell ref="R61:X61"/>
    <mergeCell ref="Y61:AE61"/>
    <mergeCell ref="AF61:AL61"/>
    <mergeCell ref="C56:I56"/>
    <mergeCell ref="J56:K56"/>
    <mergeCell ref="L56:Q56"/>
    <mergeCell ref="R56:X56"/>
    <mergeCell ref="Y56:AE56"/>
    <mergeCell ref="AF56:AL56"/>
    <mergeCell ref="B57:B64"/>
    <mergeCell ref="C57:I57"/>
    <mergeCell ref="J57:K57"/>
    <mergeCell ref="L57:Q57"/>
    <mergeCell ref="R57:X57"/>
    <mergeCell ref="Y57:AE57"/>
    <mergeCell ref="AF57:AL57"/>
    <mergeCell ref="C58:I58"/>
    <mergeCell ref="J58:K58"/>
    <mergeCell ref="L58:Q58"/>
    <mergeCell ref="R58:X58"/>
    <mergeCell ref="Y58:AE58"/>
    <mergeCell ref="AF58:AL58"/>
    <mergeCell ref="C59:I59"/>
    <mergeCell ref="J59:K59"/>
    <mergeCell ref="L59:Q59"/>
    <mergeCell ref="R59:X59"/>
    <mergeCell ref="Y59:AE59"/>
    <mergeCell ref="C54:I54"/>
    <mergeCell ref="J54:K54"/>
    <mergeCell ref="L54:Q54"/>
    <mergeCell ref="R54:X54"/>
    <mergeCell ref="Y54:AE54"/>
    <mergeCell ref="AF54:AL54"/>
    <mergeCell ref="C55:I55"/>
    <mergeCell ref="J55:K55"/>
    <mergeCell ref="L55:Q55"/>
    <mergeCell ref="R55:X55"/>
    <mergeCell ref="Y55:AE55"/>
    <mergeCell ref="AF55:AL55"/>
    <mergeCell ref="C52:I52"/>
    <mergeCell ref="J52:K52"/>
    <mergeCell ref="L52:Q52"/>
    <mergeCell ref="R52:X52"/>
    <mergeCell ref="Y52:AE52"/>
    <mergeCell ref="AF52:AL52"/>
    <mergeCell ref="C53:I53"/>
    <mergeCell ref="J53:K53"/>
    <mergeCell ref="L53:Q53"/>
    <mergeCell ref="R53:X53"/>
    <mergeCell ref="Y53:AE53"/>
    <mergeCell ref="AF53:AL53"/>
    <mergeCell ref="C50:I50"/>
    <mergeCell ref="J50:K50"/>
    <mergeCell ref="L50:Q50"/>
    <mergeCell ref="R50:X50"/>
    <mergeCell ref="Y50:AE50"/>
    <mergeCell ref="AF50:AL50"/>
    <mergeCell ref="C51:I51"/>
    <mergeCell ref="J51:K51"/>
    <mergeCell ref="L51:Q51"/>
    <mergeCell ref="R51:X51"/>
    <mergeCell ref="Y51:AE51"/>
    <mergeCell ref="AF51:AL51"/>
    <mergeCell ref="J39:AL39"/>
    <mergeCell ref="J40:AL40"/>
    <mergeCell ref="J41:AL41"/>
    <mergeCell ref="A42:AL42"/>
    <mergeCell ref="A46:A64"/>
    <mergeCell ref="B46:I47"/>
    <mergeCell ref="J46:K47"/>
    <mergeCell ref="L46:Q47"/>
    <mergeCell ref="R46:X47"/>
    <mergeCell ref="Y46:AE47"/>
    <mergeCell ref="AF46:AL47"/>
    <mergeCell ref="B48:B56"/>
    <mergeCell ref="C48:I48"/>
    <mergeCell ref="J48:K48"/>
    <mergeCell ref="L48:Q48"/>
    <mergeCell ref="R48:X48"/>
    <mergeCell ref="Y48:AE48"/>
    <mergeCell ref="AF48:AL48"/>
    <mergeCell ref="C49:I49"/>
    <mergeCell ref="J49:K49"/>
    <mergeCell ref="L49:Q49"/>
    <mergeCell ref="R49:X49"/>
    <mergeCell ref="Y49:AE49"/>
    <mergeCell ref="AF49:AL49"/>
    <mergeCell ref="A28:A41"/>
    <mergeCell ref="B28:I28"/>
    <mergeCell ref="J28:AL28"/>
    <mergeCell ref="B29:I30"/>
    <mergeCell ref="J29:AL30"/>
    <mergeCell ref="B31:I34"/>
    <mergeCell ref="J31:AL31"/>
    <mergeCell ref="J32:AL32"/>
    <mergeCell ref="J33:AL33"/>
    <mergeCell ref="J34:AL34"/>
    <mergeCell ref="B35:I36"/>
    <mergeCell ref="J35:N35"/>
    <mergeCell ref="O35:W35"/>
    <mergeCell ref="X35:AB35"/>
    <mergeCell ref="AC35:AL35"/>
    <mergeCell ref="J36:N36"/>
    <mergeCell ref="O36:AL36"/>
    <mergeCell ref="B37:I37"/>
    <mergeCell ref="J37:N37"/>
    <mergeCell ref="O37:W37"/>
    <mergeCell ref="X37:AB37"/>
    <mergeCell ref="AC37:AL37"/>
    <mergeCell ref="B38:I41"/>
    <mergeCell ref="J38:AL38"/>
    <mergeCell ref="AC22:AL22"/>
    <mergeCell ref="B23:I23"/>
    <mergeCell ref="J23:N23"/>
    <mergeCell ref="O23:W23"/>
    <mergeCell ref="X23:AB23"/>
    <mergeCell ref="AC23:AL23"/>
    <mergeCell ref="B24:I27"/>
    <mergeCell ref="J24:AL24"/>
    <mergeCell ref="J25:AL25"/>
    <mergeCell ref="J26:AL26"/>
    <mergeCell ref="J27:AL27"/>
    <mergeCell ref="A1:AL1"/>
    <mergeCell ref="A2:AL2"/>
    <mergeCell ref="U8:AH8"/>
    <mergeCell ref="U9:AH9"/>
    <mergeCell ref="U10:AE10"/>
    <mergeCell ref="A13:AH13"/>
    <mergeCell ref="A15:A27"/>
    <mergeCell ref="B15:I15"/>
    <mergeCell ref="J15:AL15"/>
    <mergeCell ref="B16:I16"/>
    <mergeCell ref="J16:AL16"/>
    <mergeCell ref="B17:I20"/>
    <mergeCell ref="J17:AL17"/>
    <mergeCell ref="J18:AL18"/>
    <mergeCell ref="J19:AL19"/>
    <mergeCell ref="J20:AL20"/>
    <mergeCell ref="B21:I21"/>
    <mergeCell ref="J21:N21"/>
    <mergeCell ref="O21:W21"/>
    <mergeCell ref="X21:AB21"/>
    <mergeCell ref="AC21:AL21"/>
    <mergeCell ref="B22:I22"/>
    <mergeCell ref="J22:T22"/>
    <mergeCell ref="U22:AB22"/>
  </mergeCells>
  <phoneticPr fontId="10"/>
  <hyperlinks>
    <hyperlink ref="AN2" location="チェック表!A1" display="戻る"/>
  </hyperlinks>
  <printOptions horizontalCentered="1"/>
  <pageMargins left="0.118055555555556" right="7.8472222222222193E-2" top="0.98402777777777795" bottom="0.39374999999999999" header="0.51180555555555496" footer="0.51180555555555496"/>
  <pageSetup paperSize="9" scale="95" firstPageNumber="0" orientation="portrait" horizontalDpi="300" verticalDpi="300"/>
  <rowBreaks count="1" manualBreakCount="1">
    <brk id="42"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0"/>
  <sheetViews>
    <sheetView view="pageBreakPreview" zoomScale="60" zoomScaleNormal="70" zoomScalePageLayoutView="70" workbookViewId="0">
      <selection sqref="A1:AB1"/>
    </sheetView>
  </sheetViews>
  <sheetFormatPr defaultRowHeight="13.5" x14ac:dyDescent="0.15"/>
  <cols>
    <col min="1" max="28" width="4.625" style="1604" customWidth="1"/>
    <col min="29" max="16384" width="9" style="1479"/>
  </cols>
  <sheetData>
    <row r="1" spans="1:30" ht="24.95" customHeight="1" x14ac:dyDescent="0.15">
      <c r="A1" s="1477" t="s">
        <v>1190</v>
      </c>
      <c r="B1" s="1478"/>
      <c r="C1" s="1478"/>
      <c r="D1" s="1478"/>
      <c r="E1" s="1478"/>
      <c r="F1" s="1478"/>
      <c r="G1" s="1478"/>
      <c r="H1" s="1478"/>
      <c r="I1" s="1478"/>
      <c r="J1" s="1478"/>
      <c r="K1" s="1478"/>
      <c r="L1" s="1478"/>
      <c r="M1" s="1478"/>
      <c r="N1" s="1478"/>
      <c r="O1" s="1478"/>
      <c r="P1" s="1478"/>
      <c r="Q1" s="1478"/>
      <c r="R1" s="1478"/>
      <c r="S1" s="1478"/>
      <c r="T1" s="1478"/>
      <c r="U1" s="1478"/>
      <c r="V1" s="1478"/>
      <c r="W1" s="1478"/>
      <c r="X1" s="1478"/>
      <c r="Y1" s="1478"/>
      <c r="Z1" s="1478"/>
      <c r="AA1" s="1478"/>
      <c r="AB1" s="1478"/>
    </row>
    <row r="2" spans="1:30" ht="9.9499999999999993" customHeight="1" x14ac:dyDescent="0.15">
      <c r="A2" s="1480"/>
      <c r="B2" s="1480"/>
      <c r="C2" s="1480"/>
      <c r="D2" s="1480"/>
      <c r="E2" s="1480"/>
      <c r="F2" s="1480"/>
      <c r="G2" s="1480"/>
      <c r="H2" s="1480"/>
      <c r="I2" s="1480"/>
      <c r="J2" s="1480"/>
      <c r="K2" s="1480"/>
      <c r="L2" s="1480"/>
      <c r="M2" s="1480"/>
      <c r="N2" s="1480"/>
      <c r="O2" s="1480"/>
      <c r="P2" s="1480"/>
      <c r="Q2" s="1480"/>
      <c r="R2" s="1480"/>
      <c r="S2" s="1480"/>
      <c r="T2" s="1480"/>
      <c r="U2" s="1480"/>
      <c r="V2" s="1480"/>
      <c r="W2" s="1480"/>
      <c r="X2" s="1480"/>
      <c r="Y2" s="1480"/>
      <c r="Z2" s="1480"/>
      <c r="AA2" s="1480"/>
      <c r="AB2" s="1480"/>
    </row>
    <row r="3" spans="1:30" ht="24.95" customHeight="1" x14ac:dyDescent="0.15">
      <c r="A3" s="1481" t="s">
        <v>1191</v>
      </c>
      <c r="B3" s="1481"/>
      <c r="C3" s="1481"/>
      <c r="D3" s="1481"/>
      <c r="E3" s="1481"/>
      <c r="F3" s="1481"/>
      <c r="G3" s="1481"/>
      <c r="H3" s="1481"/>
      <c r="I3" s="1481"/>
      <c r="J3" s="1481"/>
      <c r="K3" s="1481"/>
      <c r="L3" s="1481"/>
      <c r="M3" s="1481"/>
      <c r="N3" s="1481"/>
      <c r="O3" s="1481"/>
      <c r="P3" s="1481"/>
      <c r="Q3" s="1481"/>
      <c r="R3" s="1481"/>
      <c r="S3" s="1481"/>
      <c r="T3" s="1481"/>
      <c r="U3" s="1481"/>
      <c r="V3" s="1481"/>
      <c r="W3" s="1481"/>
      <c r="X3" s="1481"/>
      <c r="Y3" s="1481"/>
      <c r="Z3" s="1481"/>
      <c r="AA3" s="1481"/>
      <c r="AB3" s="1481"/>
      <c r="AD3" s="357" t="s">
        <v>423</v>
      </c>
    </row>
    <row r="4" spans="1:30" ht="9.9499999999999993" customHeight="1" thickBot="1" x14ac:dyDescent="0.2">
      <c r="A4" s="1482"/>
      <c r="B4" s="1482"/>
      <c r="C4" s="1482"/>
      <c r="D4" s="1482"/>
      <c r="E4" s="1482"/>
      <c r="F4" s="1482"/>
      <c r="G4" s="1482"/>
      <c r="H4" s="1482"/>
      <c r="I4" s="1482"/>
      <c r="J4" s="1482"/>
      <c r="K4" s="1482"/>
      <c r="L4" s="1482"/>
      <c r="M4" s="1482"/>
      <c r="N4" s="1482"/>
      <c r="O4" s="1482"/>
      <c r="P4" s="1482"/>
      <c r="Q4" s="1482"/>
      <c r="R4" s="1482"/>
      <c r="S4" s="1482"/>
      <c r="T4" s="1482"/>
      <c r="U4" s="1482"/>
      <c r="V4" s="1482"/>
      <c r="W4" s="1482"/>
      <c r="X4" s="1482"/>
      <c r="Y4" s="1482"/>
      <c r="Z4" s="1482"/>
      <c r="AA4" s="1482"/>
      <c r="AB4" s="1482"/>
    </row>
    <row r="5" spans="1:30" ht="24.95" customHeight="1" x14ac:dyDescent="0.15">
      <c r="A5" s="1482"/>
      <c r="B5" s="1482"/>
      <c r="C5" s="1482"/>
      <c r="D5" s="1482"/>
      <c r="E5" s="1482"/>
      <c r="F5" s="1482"/>
      <c r="G5" s="1482"/>
      <c r="H5" s="1482"/>
      <c r="I5" s="1482"/>
      <c r="J5" s="1482"/>
      <c r="K5" s="1482"/>
      <c r="L5" s="1482"/>
      <c r="M5" s="1482"/>
      <c r="N5" s="1483" t="s">
        <v>529</v>
      </c>
      <c r="O5" s="1483"/>
      <c r="P5" s="1483"/>
      <c r="Q5" s="1483"/>
      <c r="R5" s="1483"/>
      <c r="S5" s="1484" t="s">
        <v>8</v>
      </c>
      <c r="T5" s="1484"/>
      <c r="U5" s="1484"/>
      <c r="V5" s="1484"/>
      <c r="W5" s="1484"/>
      <c r="X5" s="1484"/>
      <c r="Y5" s="1484"/>
      <c r="Z5" s="1484"/>
      <c r="AA5" s="1484"/>
      <c r="AB5" s="1484"/>
    </row>
    <row r="6" spans="1:30" ht="24.95" customHeight="1" x14ac:dyDescent="0.15">
      <c r="A6" s="1482"/>
      <c r="B6" s="1482"/>
      <c r="C6" s="1482"/>
      <c r="D6" s="1482"/>
      <c r="E6" s="1482"/>
      <c r="F6" s="1482"/>
      <c r="G6" s="1482"/>
      <c r="H6" s="1482"/>
      <c r="I6" s="1482"/>
      <c r="J6" s="1482"/>
      <c r="K6" s="1482"/>
      <c r="L6" s="1482"/>
      <c r="M6" s="1482"/>
      <c r="N6" s="1485" t="s">
        <v>1</v>
      </c>
      <c r="O6" s="1485"/>
      <c r="P6" s="1485"/>
      <c r="Q6" s="1485"/>
      <c r="R6" s="1485"/>
      <c r="S6" s="1486"/>
      <c r="T6" s="1486"/>
      <c r="U6" s="1486"/>
      <c r="V6" s="1486"/>
      <c r="W6" s="1486"/>
      <c r="X6" s="1486"/>
      <c r="Y6" s="1486"/>
      <c r="Z6" s="1486"/>
      <c r="AA6" s="1486"/>
      <c r="AB6" s="1486"/>
    </row>
    <row r="7" spans="1:30" ht="24.95" customHeight="1" thickBot="1" x14ac:dyDescent="0.2">
      <c r="A7" s="1480"/>
      <c r="B7" s="1480"/>
      <c r="C7" s="1480"/>
      <c r="D7" s="1480"/>
      <c r="E7" s="1480"/>
      <c r="F7" s="1480"/>
      <c r="G7" s="1480"/>
      <c r="H7" s="1480"/>
      <c r="I7" s="1480"/>
      <c r="J7" s="1480"/>
      <c r="K7" s="1480"/>
      <c r="L7" s="1480"/>
      <c r="M7" s="1480"/>
      <c r="N7" s="1487" t="s">
        <v>114</v>
      </c>
      <c r="O7" s="1487"/>
      <c r="P7" s="1487"/>
      <c r="Q7" s="1487"/>
      <c r="R7" s="1487"/>
      <c r="S7" s="1488"/>
      <c r="T7" s="1489"/>
      <c r="U7" s="1489"/>
      <c r="V7" s="1489"/>
      <c r="W7" s="1489"/>
      <c r="X7" s="1489"/>
      <c r="Y7" s="1489"/>
      <c r="Z7" s="1489"/>
      <c r="AA7" s="1489"/>
      <c r="AB7" s="1490"/>
    </row>
    <row r="8" spans="1:30" ht="9.9499999999999993" customHeight="1" thickBot="1" x14ac:dyDescent="0.2">
      <c r="A8" s="1480"/>
      <c r="B8" s="1480"/>
      <c r="C8" s="1480"/>
      <c r="D8" s="1480"/>
      <c r="E8" s="1480"/>
      <c r="F8" s="1480"/>
      <c r="G8" s="1480"/>
      <c r="H8" s="1480"/>
      <c r="I8" s="1480"/>
      <c r="J8" s="1480"/>
      <c r="K8" s="1480"/>
      <c r="L8" s="1480"/>
      <c r="M8" s="1480"/>
      <c r="N8" s="1491"/>
      <c r="O8" s="1491"/>
      <c r="P8" s="1491"/>
      <c r="Q8" s="1491"/>
      <c r="R8" s="1491"/>
      <c r="S8" s="1492"/>
      <c r="T8" s="1492"/>
      <c r="U8" s="1492"/>
      <c r="V8" s="1492"/>
      <c r="W8" s="1492"/>
      <c r="X8" s="1492"/>
      <c r="Y8" s="1492"/>
      <c r="Z8" s="1492"/>
      <c r="AA8" s="1492"/>
      <c r="AB8" s="1492"/>
    </row>
    <row r="9" spans="1:30" ht="30" customHeight="1" thickBot="1" x14ac:dyDescent="0.2">
      <c r="A9" s="1493" t="s">
        <v>1192</v>
      </c>
      <c r="B9" s="1494"/>
      <c r="C9" s="1494"/>
      <c r="D9" s="1494"/>
      <c r="E9" s="1494"/>
      <c r="F9" s="1494"/>
      <c r="G9" s="1494"/>
      <c r="H9" s="1494"/>
      <c r="I9" s="1494"/>
      <c r="J9" s="1494"/>
      <c r="K9" s="1494"/>
      <c r="L9" s="1494"/>
      <c r="M9" s="1494"/>
      <c r="N9" s="1494"/>
      <c r="O9" s="1494"/>
      <c r="P9" s="1494"/>
      <c r="Q9" s="1494"/>
      <c r="R9" s="1494"/>
      <c r="S9" s="1494"/>
      <c r="T9" s="1494"/>
      <c r="U9" s="1494"/>
      <c r="V9" s="1494"/>
      <c r="W9" s="1494"/>
      <c r="X9" s="1494"/>
      <c r="Y9" s="1494" t="s">
        <v>530</v>
      </c>
      <c r="Z9" s="1494"/>
      <c r="AA9" s="1494"/>
      <c r="AB9" s="1495"/>
    </row>
    <row r="10" spans="1:30" ht="24.95" customHeight="1" x14ac:dyDescent="0.15">
      <c r="A10" s="1496" t="s">
        <v>531</v>
      </c>
      <c r="B10" s="1496"/>
      <c r="C10" s="1496"/>
      <c r="D10" s="1496"/>
      <c r="E10" s="1496"/>
      <c r="F10" s="1496"/>
      <c r="G10" s="1496"/>
      <c r="H10" s="1496"/>
      <c r="I10" s="1497" t="s">
        <v>217</v>
      </c>
      <c r="J10" s="1497"/>
      <c r="K10" s="1497"/>
      <c r="L10" s="1497"/>
      <c r="M10" s="1497"/>
      <c r="N10" s="1497"/>
      <c r="O10" s="1497"/>
      <c r="P10" s="1497"/>
      <c r="Q10" s="1497"/>
      <c r="R10" s="1497"/>
      <c r="S10" s="1497"/>
      <c r="T10" s="1497"/>
      <c r="U10" s="1497"/>
      <c r="V10" s="1497"/>
      <c r="W10" s="1497"/>
      <c r="X10" s="1497"/>
      <c r="Y10" s="1498"/>
      <c r="Z10" s="1498"/>
      <c r="AA10" s="1498"/>
      <c r="AB10" s="1498"/>
    </row>
    <row r="11" spans="1:30" ht="24.95" customHeight="1" x14ac:dyDescent="0.15">
      <c r="A11" s="1499" t="s">
        <v>532</v>
      </c>
      <c r="B11" s="1499"/>
      <c r="C11" s="1499"/>
      <c r="D11" s="1499"/>
      <c r="E11" s="1499"/>
      <c r="F11" s="1499"/>
      <c r="G11" s="1499"/>
      <c r="H11" s="1499"/>
      <c r="I11" s="1500" t="s">
        <v>533</v>
      </c>
      <c r="J11" s="1500"/>
      <c r="K11" s="1500"/>
      <c r="L11" s="1500"/>
      <c r="M11" s="1500"/>
      <c r="N11" s="1500"/>
      <c r="O11" s="1500"/>
      <c r="P11" s="1500"/>
      <c r="Q11" s="1500"/>
      <c r="R11" s="1500"/>
      <c r="S11" s="1500"/>
      <c r="T11" s="1500"/>
      <c r="U11" s="1500"/>
      <c r="V11" s="1500"/>
      <c r="W11" s="1500"/>
      <c r="X11" s="1500"/>
      <c r="Y11" s="1501"/>
      <c r="Z11" s="1501"/>
      <c r="AA11" s="1501"/>
      <c r="AB11" s="1501"/>
    </row>
    <row r="12" spans="1:30" ht="24.95" customHeight="1" x14ac:dyDescent="0.15">
      <c r="A12" s="1502" t="s">
        <v>534</v>
      </c>
      <c r="B12" s="1503"/>
      <c r="C12" s="1503"/>
      <c r="D12" s="1503"/>
      <c r="E12" s="1503"/>
      <c r="F12" s="1503"/>
      <c r="G12" s="1503"/>
      <c r="H12" s="1504"/>
      <c r="I12" s="1605" t="s">
        <v>1200</v>
      </c>
      <c r="J12" s="1506"/>
      <c r="K12" s="1506"/>
      <c r="L12" s="1506"/>
      <c r="M12" s="1506"/>
      <c r="N12" s="1506"/>
      <c r="O12" s="1506"/>
      <c r="P12" s="1506"/>
      <c r="Q12" s="1506"/>
      <c r="R12" s="1506"/>
      <c r="S12" s="1506"/>
      <c r="T12" s="1506"/>
      <c r="U12" s="1506"/>
      <c r="V12" s="1506"/>
      <c r="W12" s="1506"/>
      <c r="X12" s="1507"/>
      <c r="Y12" s="1501"/>
      <c r="Z12" s="1501"/>
      <c r="AA12" s="1501"/>
      <c r="AB12" s="1501"/>
    </row>
    <row r="13" spans="1:30" ht="24.95" customHeight="1" x14ac:dyDescent="0.15">
      <c r="A13" s="1508" t="s">
        <v>536</v>
      </c>
      <c r="B13" s="1508"/>
      <c r="C13" s="1508"/>
      <c r="D13" s="1508"/>
      <c r="E13" s="1508"/>
      <c r="F13" s="1508"/>
      <c r="G13" s="1508"/>
      <c r="H13" s="1508"/>
      <c r="I13" s="1509" t="s">
        <v>1193</v>
      </c>
      <c r="J13" s="1510"/>
      <c r="K13" s="1510"/>
      <c r="L13" s="1510"/>
      <c r="M13" s="1510"/>
      <c r="N13" s="1510"/>
      <c r="O13" s="1510"/>
      <c r="P13" s="1510"/>
      <c r="Q13" s="1510"/>
      <c r="R13" s="1510"/>
      <c r="S13" s="1510"/>
      <c r="T13" s="1510"/>
      <c r="U13" s="1510"/>
      <c r="V13" s="1510"/>
      <c r="W13" s="1510"/>
      <c r="X13" s="1511"/>
      <c r="Y13" s="1501"/>
      <c r="Z13" s="1501"/>
      <c r="AA13" s="1501"/>
      <c r="AB13" s="1501"/>
    </row>
    <row r="14" spans="1:30" ht="24.95" customHeight="1" x14ac:dyDescent="0.15">
      <c r="A14" s="1508"/>
      <c r="B14" s="1508"/>
      <c r="C14" s="1508"/>
      <c r="D14" s="1508"/>
      <c r="E14" s="1508"/>
      <c r="F14" s="1508"/>
      <c r="G14" s="1508"/>
      <c r="H14" s="1508"/>
      <c r="I14" s="1512"/>
      <c r="J14" s="1513"/>
      <c r="K14" s="1513"/>
      <c r="L14" s="1513"/>
      <c r="M14" s="1513"/>
      <c r="N14" s="1513"/>
      <c r="O14" s="1513"/>
      <c r="P14" s="1513"/>
      <c r="Q14" s="1513"/>
      <c r="R14" s="1513"/>
      <c r="S14" s="1513"/>
      <c r="T14" s="1513"/>
      <c r="U14" s="1513"/>
      <c r="V14" s="1513"/>
      <c r="W14" s="1513"/>
      <c r="X14" s="1514"/>
      <c r="Y14" s="1501"/>
      <c r="Z14" s="1501"/>
      <c r="AA14" s="1501"/>
      <c r="AB14" s="1501"/>
    </row>
    <row r="15" spans="1:30" ht="24.95" customHeight="1" x14ac:dyDescent="0.15">
      <c r="A15" s="1508" t="s">
        <v>537</v>
      </c>
      <c r="B15" s="1508"/>
      <c r="C15" s="1508"/>
      <c r="D15" s="1508"/>
      <c r="E15" s="1508"/>
      <c r="F15" s="1508"/>
      <c r="G15" s="1508"/>
      <c r="H15" s="1508"/>
      <c r="I15" s="1515" t="s">
        <v>538</v>
      </c>
      <c r="J15" s="1515"/>
      <c r="K15" s="1515"/>
      <c r="L15" s="1515"/>
      <c r="M15" s="1515"/>
      <c r="N15" s="1515"/>
      <c r="O15" s="1515"/>
      <c r="P15" s="1515"/>
      <c r="Q15" s="1515"/>
      <c r="R15" s="1515"/>
      <c r="S15" s="1515"/>
      <c r="T15" s="1515"/>
      <c r="U15" s="1515"/>
      <c r="V15" s="1515"/>
      <c r="W15" s="1515"/>
      <c r="X15" s="1515"/>
      <c r="Y15" s="1501"/>
      <c r="Z15" s="1501"/>
      <c r="AA15" s="1501"/>
      <c r="AB15" s="1501"/>
    </row>
    <row r="16" spans="1:30" ht="24.95" customHeight="1" x14ac:dyDescent="0.15">
      <c r="A16" s="1508" t="s">
        <v>539</v>
      </c>
      <c r="B16" s="1508"/>
      <c r="C16" s="1508"/>
      <c r="D16" s="1508"/>
      <c r="E16" s="1508"/>
      <c r="F16" s="1508"/>
      <c r="G16" s="1508"/>
      <c r="H16" s="1508"/>
      <c r="I16" s="1515" t="s">
        <v>540</v>
      </c>
      <c r="J16" s="1515"/>
      <c r="K16" s="1515"/>
      <c r="L16" s="1515"/>
      <c r="M16" s="1515"/>
      <c r="N16" s="1515"/>
      <c r="O16" s="1515"/>
      <c r="P16" s="1515"/>
      <c r="Q16" s="1515"/>
      <c r="R16" s="1515"/>
      <c r="S16" s="1515"/>
      <c r="T16" s="1515"/>
      <c r="U16" s="1515"/>
      <c r="V16" s="1515"/>
      <c r="W16" s="1515"/>
      <c r="X16" s="1515"/>
      <c r="Y16" s="1501"/>
      <c r="Z16" s="1501"/>
      <c r="AA16" s="1501"/>
      <c r="AB16" s="1501"/>
    </row>
    <row r="17" spans="1:28" ht="24.95" customHeight="1" x14ac:dyDescent="0.15">
      <c r="A17" s="1508" t="s">
        <v>541</v>
      </c>
      <c r="B17" s="1508"/>
      <c r="C17" s="1508"/>
      <c r="D17" s="1508"/>
      <c r="E17" s="1508"/>
      <c r="F17" s="1508"/>
      <c r="G17" s="1508"/>
      <c r="H17" s="1508"/>
      <c r="I17" s="1515" t="s">
        <v>542</v>
      </c>
      <c r="J17" s="1515"/>
      <c r="K17" s="1515"/>
      <c r="L17" s="1515"/>
      <c r="M17" s="1515"/>
      <c r="N17" s="1515"/>
      <c r="O17" s="1515"/>
      <c r="P17" s="1515"/>
      <c r="Q17" s="1515"/>
      <c r="R17" s="1515"/>
      <c r="S17" s="1515"/>
      <c r="T17" s="1515"/>
      <c r="U17" s="1515"/>
      <c r="V17" s="1515"/>
      <c r="W17" s="1515"/>
      <c r="X17" s="1515"/>
      <c r="Y17" s="1501"/>
      <c r="Z17" s="1501"/>
      <c r="AA17" s="1501"/>
      <c r="AB17" s="1501"/>
    </row>
    <row r="18" spans="1:28" ht="24.95" customHeight="1" x14ac:dyDescent="0.15">
      <c r="A18" s="1508"/>
      <c r="B18" s="1508"/>
      <c r="C18" s="1508"/>
      <c r="D18" s="1508"/>
      <c r="E18" s="1508"/>
      <c r="F18" s="1508"/>
      <c r="G18" s="1508"/>
      <c r="H18" s="1508"/>
      <c r="I18" s="1515"/>
      <c r="J18" s="1515"/>
      <c r="K18" s="1515"/>
      <c r="L18" s="1515"/>
      <c r="M18" s="1515"/>
      <c r="N18" s="1515"/>
      <c r="O18" s="1515"/>
      <c r="P18" s="1515"/>
      <c r="Q18" s="1515"/>
      <c r="R18" s="1515"/>
      <c r="S18" s="1515"/>
      <c r="T18" s="1515"/>
      <c r="U18" s="1515"/>
      <c r="V18" s="1515"/>
      <c r="W18" s="1515"/>
      <c r="X18" s="1515"/>
      <c r="Y18" s="1501"/>
      <c r="Z18" s="1501"/>
      <c r="AA18" s="1501"/>
      <c r="AB18" s="1501"/>
    </row>
    <row r="19" spans="1:28" ht="24.95" customHeight="1" x14ac:dyDescent="0.15">
      <c r="A19" s="1508" t="s">
        <v>543</v>
      </c>
      <c r="B19" s="1508"/>
      <c r="C19" s="1508"/>
      <c r="D19" s="1508"/>
      <c r="E19" s="1508"/>
      <c r="F19" s="1508"/>
      <c r="G19" s="1508"/>
      <c r="H19" s="1508"/>
      <c r="I19" s="1516" t="s">
        <v>533</v>
      </c>
      <c r="J19" s="1516"/>
      <c r="K19" s="1516"/>
      <c r="L19" s="1516"/>
      <c r="M19" s="1516"/>
      <c r="N19" s="1516"/>
      <c r="O19" s="1516"/>
      <c r="P19" s="1516"/>
      <c r="Q19" s="1516"/>
      <c r="R19" s="1516"/>
      <c r="S19" s="1516"/>
      <c r="T19" s="1516"/>
      <c r="U19" s="1516"/>
      <c r="V19" s="1516"/>
      <c r="W19" s="1516"/>
      <c r="X19" s="1516"/>
      <c r="Y19" s="1501"/>
      <c r="Z19" s="1501"/>
      <c r="AA19" s="1501"/>
      <c r="AB19" s="1501"/>
    </row>
    <row r="20" spans="1:28" ht="24.95" customHeight="1" x14ac:dyDescent="0.15">
      <c r="A20" s="1517" t="s">
        <v>544</v>
      </c>
      <c r="B20" s="1517"/>
      <c r="C20" s="1517"/>
      <c r="D20" s="1517"/>
      <c r="E20" s="1517"/>
      <c r="F20" s="1517"/>
      <c r="G20" s="1517"/>
      <c r="H20" s="1517"/>
      <c r="I20" s="1518" t="s">
        <v>533</v>
      </c>
      <c r="J20" s="1518"/>
      <c r="K20" s="1518"/>
      <c r="L20" s="1518"/>
      <c r="M20" s="1518"/>
      <c r="N20" s="1518"/>
      <c r="O20" s="1518"/>
      <c r="P20" s="1518"/>
      <c r="Q20" s="1518"/>
      <c r="R20" s="1518"/>
      <c r="S20" s="1518"/>
      <c r="T20" s="1518"/>
      <c r="U20" s="1518"/>
      <c r="V20" s="1518"/>
      <c r="W20" s="1518"/>
      <c r="X20" s="1518"/>
      <c r="Y20" s="1501"/>
      <c r="Z20" s="1501"/>
      <c r="AA20" s="1501"/>
      <c r="AB20" s="1501"/>
    </row>
    <row r="21" spans="1:28" ht="24.95" customHeight="1" x14ac:dyDescent="0.15">
      <c r="A21" s="1517" t="s">
        <v>545</v>
      </c>
      <c r="B21" s="1517"/>
      <c r="C21" s="1517"/>
      <c r="D21" s="1517"/>
      <c r="E21" s="1517"/>
      <c r="F21" s="1517"/>
      <c r="G21" s="1517"/>
      <c r="H21" s="1517"/>
      <c r="I21" s="1518" t="s">
        <v>533</v>
      </c>
      <c r="J21" s="1518"/>
      <c r="K21" s="1518"/>
      <c r="L21" s="1518"/>
      <c r="M21" s="1518"/>
      <c r="N21" s="1518"/>
      <c r="O21" s="1518"/>
      <c r="P21" s="1518"/>
      <c r="Q21" s="1518"/>
      <c r="R21" s="1518"/>
      <c r="S21" s="1518"/>
      <c r="T21" s="1518"/>
      <c r="U21" s="1518"/>
      <c r="V21" s="1518"/>
      <c r="W21" s="1518"/>
      <c r="X21" s="1518"/>
      <c r="Y21" s="1501"/>
      <c r="Z21" s="1501"/>
      <c r="AA21" s="1501"/>
      <c r="AB21" s="1501"/>
    </row>
    <row r="22" spans="1:28" ht="24.95" customHeight="1" x14ac:dyDescent="0.15">
      <c r="A22" s="1517" t="s">
        <v>546</v>
      </c>
      <c r="B22" s="1517"/>
      <c r="C22" s="1517"/>
      <c r="D22" s="1517"/>
      <c r="E22" s="1517"/>
      <c r="F22" s="1517"/>
      <c r="G22" s="1517"/>
      <c r="H22" s="1517"/>
      <c r="I22" s="1518" t="s">
        <v>547</v>
      </c>
      <c r="J22" s="1518"/>
      <c r="K22" s="1518"/>
      <c r="L22" s="1518"/>
      <c r="M22" s="1518"/>
      <c r="N22" s="1518"/>
      <c r="O22" s="1518"/>
      <c r="P22" s="1518"/>
      <c r="Q22" s="1518"/>
      <c r="R22" s="1518"/>
      <c r="S22" s="1518"/>
      <c r="T22" s="1518"/>
      <c r="U22" s="1518"/>
      <c r="V22" s="1518"/>
      <c r="W22" s="1518"/>
      <c r="X22" s="1518"/>
      <c r="Y22" s="1501"/>
      <c r="Z22" s="1501"/>
      <c r="AA22" s="1501"/>
      <c r="AB22" s="1501"/>
    </row>
    <row r="23" spans="1:28" ht="24.95" customHeight="1" x14ac:dyDescent="0.15">
      <c r="A23" s="1508" t="s">
        <v>548</v>
      </c>
      <c r="B23" s="1508"/>
      <c r="C23" s="1508"/>
      <c r="D23" s="1508"/>
      <c r="E23" s="1508"/>
      <c r="F23" s="1508"/>
      <c r="G23" s="1508"/>
      <c r="H23" s="1508"/>
      <c r="I23" s="1519" t="s">
        <v>533</v>
      </c>
      <c r="J23" s="1520"/>
      <c r="K23" s="1520"/>
      <c r="L23" s="1520"/>
      <c r="M23" s="1520"/>
      <c r="N23" s="1520"/>
      <c r="O23" s="1520"/>
      <c r="P23" s="1520"/>
      <c r="Q23" s="1520"/>
      <c r="R23" s="1520"/>
      <c r="S23" s="1520"/>
      <c r="T23" s="1520"/>
      <c r="U23" s="1520"/>
      <c r="V23" s="1520"/>
      <c r="W23" s="1520"/>
      <c r="X23" s="1521"/>
      <c r="Y23" s="1501"/>
      <c r="Z23" s="1501"/>
      <c r="AA23" s="1501"/>
      <c r="AB23" s="1501"/>
    </row>
    <row r="24" spans="1:28" ht="24.95" customHeight="1" x14ac:dyDescent="0.15">
      <c r="A24" s="1508" t="s">
        <v>549</v>
      </c>
      <c r="B24" s="1508"/>
      <c r="C24" s="1508"/>
      <c r="D24" s="1508"/>
      <c r="E24" s="1508"/>
      <c r="F24" s="1508"/>
      <c r="G24" s="1508"/>
      <c r="H24" s="1508"/>
      <c r="I24" s="1518" t="s">
        <v>550</v>
      </c>
      <c r="J24" s="1518"/>
      <c r="K24" s="1518"/>
      <c r="L24" s="1518"/>
      <c r="M24" s="1518"/>
      <c r="N24" s="1518"/>
      <c r="O24" s="1518"/>
      <c r="P24" s="1518"/>
      <c r="Q24" s="1518"/>
      <c r="R24" s="1518"/>
      <c r="S24" s="1518"/>
      <c r="T24" s="1518"/>
      <c r="U24" s="1518"/>
      <c r="V24" s="1518"/>
      <c r="W24" s="1518"/>
      <c r="X24" s="1518"/>
      <c r="Y24" s="1501"/>
      <c r="Z24" s="1501"/>
      <c r="AA24" s="1501"/>
      <c r="AB24" s="1501"/>
    </row>
    <row r="25" spans="1:28" ht="24.95" customHeight="1" x14ac:dyDescent="0.15">
      <c r="A25" s="1508"/>
      <c r="B25" s="1508"/>
      <c r="C25" s="1508"/>
      <c r="D25" s="1508"/>
      <c r="E25" s="1508"/>
      <c r="F25" s="1508"/>
      <c r="G25" s="1508"/>
      <c r="H25" s="1508"/>
      <c r="I25" s="1500" t="s">
        <v>551</v>
      </c>
      <c r="J25" s="1500"/>
      <c r="K25" s="1500"/>
      <c r="L25" s="1500"/>
      <c r="M25" s="1500"/>
      <c r="N25" s="1500"/>
      <c r="O25" s="1500"/>
      <c r="P25" s="1500"/>
      <c r="Q25" s="1500"/>
      <c r="R25" s="1500"/>
      <c r="S25" s="1500"/>
      <c r="T25" s="1500"/>
      <c r="U25" s="1500"/>
      <c r="V25" s="1500"/>
      <c r="W25" s="1500"/>
      <c r="X25" s="1500"/>
      <c r="Y25" s="1501"/>
      <c r="Z25" s="1501"/>
      <c r="AA25" s="1501"/>
      <c r="AB25" s="1501"/>
    </row>
    <row r="26" spans="1:28" ht="24.95" customHeight="1" x14ac:dyDescent="0.15">
      <c r="A26" s="1508" t="s">
        <v>552</v>
      </c>
      <c r="B26" s="1508"/>
      <c r="C26" s="1508"/>
      <c r="D26" s="1508"/>
      <c r="E26" s="1508"/>
      <c r="F26" s="1508"/>
      <c r="G26" s="1508"/>
      <c r="H26" s="1508"/>
      <c r="I26" s="1516" t="s">
        <v>533</v>
      </c>
      <c r="J26" s="1516"/>
      <c r="K26" s="1516"/>
      <c r="L26" s="1516"/>
      <c r="M26" s="1516"/>
      <c r="N26" s="1516"/>
      <c r="O26" s="1516"/>
      <c r="P26" s="1516"/>
      <c r="Q26" s="1516"/>
      <c r="R26" s="1516"/>
      <c r="S26" s="1516"/>
      <c r="T26" s="1516"/>
      <c r="U26" s="1516"/>
      <c r="V26" s="1516"/>
      <c r="W26" s="1516"/>
      <c r="X26" s="1516"/>
      <c r="Y26" s="1501"/>
      <c r="Z26" s="1501"/>
      <c r="AA26" s="1501"/>
      <c r="AB26" s="1501"/>
    </row>
    <row r="27" spans="1:28" ht="24.95" customHeight="1" x14ac:dyDescent="0.15">
      <c r="A27" s="1508" t="s">
        <v>553</v>
      </c>
      <c r="B27" s="1508"/>
      <c r="C27" s="1508"/>
      <c r="D27" s="1508"/>
      <c r="E27" s="1508"/>
      <c r="F27" s="1508"/>
      <c r="G27" s="1508"/>
      <c r="H27" s="1508"/>
      <c r="I27" s="1516" t="s">
        <v>1194</v>
      </c>
      <c r="J27" s="1516"/>
      <c r="K27" s="1516"/>
      <c r="L27" s="1516"/>
      <c r="M27" s="1516"/>
      <c r="N27" s="1516"/>
      <c r="O27" s="1516"/>
      <c r="P27" s="1516"/>
      <c r="Q27" s="1516"/>
      <c r="R27" s="1516"/>
      <c r="S27" s="1516"/>
      <c r="T27" s="1516"/>
      <c r="U27" s="1516"/>
      <c r="V27" s="1516"/>
      <c r="W27" s="1516"/>
      <c r="X27" s="1516"/>
      <c r="Y27" s="1501"/>
      <c r="Z27" s="1501"/>
      <c r="AA27" s="1501"/>
      <c r="AB27" s="1501"/>
    </row>
    <row r="28" spans="1:28" ht="24.95" customHeight="1" x14ac:dyDescent="0.15">
      <c r="A28" s="1522" t="s">
        <v>554</v>
      </c>
      <c r="B28" s="1522"/>
      <c r="C28" s="1522"/>
      <c r="D28" s="1522"/>
      <c r="E28" s="1522"/>
      <c r="F28" s="1522"/>
      <c r="G28" s="1522"/>
      <c r="H28" s="1522"/>
      <c r="I28" s="1523" t="s">
        <v>1114</v>
      </c>
      <c r="J28" s="1523"/>
      <c r="K28" s="1523"/>
      <c r="L28" s="1523"/>
      <c r="M28" s="1523"/>
      <c r="N28" s="1523"/>
      <c r="O28" s="1523"/>
      <c r="P28" s="1523"/>
      <c r="Q28" s="1523"/>
      <c r="R28" s="1523"/>
      <c r="S28" s="1523"/>
      <c r="T28" s="1523"/>
      <c r="U28" s="1523"/>
      <c r="V28" s="1523"/>
      <c r="W28" s="1523"/>
      <c r="X28" s="1523"/>
      <c r="Y28" s="1501"/>
      <c r="Z28" s="1501"/>
      <c r="AA28" s="1501"/>
      <c r="AB28" s="1501"/>
    </row>
    <row r="29" spans="1:28" ht="24.95" customHeight="1" x14ac:dyDescent="0.15">
      <c r="A29" s="1522" t="s">
        <v>555</v>
      </c>
      <c r="B29" s="1522"/>
      <c r="C29" s="1522"/>
      <c r="D29" s="1522"/>
      <c r="E29" s="1522"/>
      <c r="F29" s="1522"/>
      <c r="G29" s="1522"/>
      <c r="H29" s="1522"/>
      <c r="I29" s="1524" t="s">
        <v>533</v>
      </c>
      <c r="J29" s="1524"/>
      <c r="K29" s="1524"/>
      <c r="L29" s="1524"/>
      <c r="M29" s="1524"/>
      <c r="N29" s="1524"/>
      <c r="O29" s="1524"/>
      <c r="P29" s="1524"/>
      <c r="Q29" s="1524"/>
      <c r="R29" s="1524"/>
      <c r="S29" s="1524"/>
      <c r="T29" s="1524"/>
      <c r="U29" s="1524"/>
      <c r="V29" s="1524"/>
      <c r="W29" s="1524"/>
      <c r="X29" s="1524"/>
      <c r="Y29" s="1501"/>
      <c r="Z29" s="1501"/>
      <c r="AA29" s="1501"/>
      <c r="AB29" s="1501"/>
    </row>
    <row r="30" spans="1:28" ht="24.95" customHeight="1" x14ac:dyDescent="0.15">
      <c r="A30" s="1522" t="s">
        <v>1115</v>
      </c>
      <c r="B30" s="1522"/>
      <c r="C30" s="1522"/>
      <c r="D30" s="1522"/>
      <c r="E30" s="1522"/>
      <c r="F30" s="1522"/>
      <c r="G30" s="1522"/>
      <c r="H30" s="1522"/>
      <c r="I30" s="1519" t="s">
        <v>533</v>
      </c>
      <c r="J30" s="1520"/>
      <c r="K30" s="1520"/>
      <c r="L30" s="1520"/>
      <c r="M30" s="1520"/>
      <c r="N30" s="1520"/>
      <c r="O30" s="1520"/>
      <c r="P30" s="1520"/>
      <c r="Q30" s="1520"/>
      <c r="R30" s="1520"/>
      <c r="S30" s="1520"/>
      <c r="T30" s="1520"/>
      <c r="U30" s="1520"/>
      <c r="V30" s="1520"/>
      <c r="W30" s="1520"/>
      <c r="X30" s="1521"/>
      <c r="Y30" s="1501"/>
      <c r="Z30" s="1501"/>
      <c r="AA30" s="1501"/>
      <c r="AB30" s="1501"/>
    </row>
    <row r="31" spans="1:28" ht="24.95" customHeight="1" x14ac:dyDescent="0.15">
      <c r="A31" s="1522" t="s">
        <v>1116</v>
      </c>
      <c r="B31" s="1522"/>
      <c r="C31" s="1522"/>
      <c r="D31" s="1522"/>
      <c r="E31" s="1522"/>
      <c r="F31" s="1522"/>
      <c r="G31" s="1522"/>
      <c r="H31" s="1522"/>
      <c r="I31" s="1519" t="s">
        <v>533</v>
      </c>
      <c r="J31" s="1520"/>
      <c r="K31" s="1520"/>
      <c r="L31" s="1520"/>
      <c r="M31" s="1520"/>
      <c r="N31" s="1520"/>
      <c r="O31" s="1520"/>
      <c r="P31" s="1520"/>
      <c r="Q31" s="1520"/>
      <c r="R31" s="1520"/>
      <c r="S31" s="1520"/>
      <c r="T31" s="1520"/>
      <c r="U31" s="1520"/>
      <c r="V31" s="1520"/>
      <c r="W31" s="1520"/>
      <c r="X31" s="1521"/>
      <c r="Y31" s="1501"/>
      <c r="Z31" s="1501"/>
      <c r="AA31" s="1501"/>
      <c r="AB31" s="1501"/>
    </row>
    <row r="32" spans="1:28" ht="24.95" customHeight="1" x14ac:dyDescent="0.15">
      <c r="A32" s="1508" t="s">
        <v>556</v>
      </c>
      <c r="B32" s="1508"/>
      <c r="C32" s="1508"/>
      <c r="D32" s="1508"/>
      <c r="E32" s="1508"/>
      <c r="F32" s="1508"/>
      <c r="G32" s="1508"/>
      <c r="H32" s="1508"/>
      <c r="I32" s="1516" t="s">
        <v>533</v>
      </c>
      <c r="J32" s="1516"/>
      <c r="K32" s="1516"/>
      <c r="L32" s="1516"/>
      <c r="M32" s="1516"/>
      <c r="N32" s="1516"/>
      <c r="O32" s="1516"/>
      <c r="P32" s="1516"/>
      <c r="Q32" s="1516"/>
      <c r="R32" s="1516"/>
      <c r="S32" s="1516"/>
      <c r="T32" s="1516"/>
      <c r="U32" s="1516"/>
      <c r="V32" s="1516"/>
      <c r="W32" s="1516"/>
      <c r="X32" s="1516"/>
      <c r="Y32" s="1501"/>
      <c r="Z32" s="1501"/>
      <c r="AA32" s="1501"/>
      <c r="AB32" s="1501"/>
    </row>
    <row r="33" spans="1:28" ht="24.95" customHeight="1" x14ac:dyDescent="0.15">
      <c r="A33" s="1508" t="s">
        <v>557</v>
      </c>
      <c r="B33" s="1508"/>
      <c r="C33" s="1508"/>
      <c r="D33" s="1508"/>
      <c r="E33" s="1508"/>
      <c r="F33" s="1508"/>
      <c r="G33" s="1508"/>
      <c r="H33" s="1508"/>
      <c r="I33" s="1516" t="s">
        <v>533</v>
      </c>
      <c r="J33" s="1516"/>
      <c r="K33" s="1516"/>
      <c r="L33" s="1516"/>
      <c r="M33" s="1516"/>
      <c r="N33" s="1516"/>
      <c r="O33" s="1516"/>
      <c r="P33" s="1516"/>
      <c r="Q33" s="1516"/>
      <c r="R33" s="1516"/>
      <c r="S33" s="1516"/>
      <c r="T33" s="1516"/>
      <c r="U33" s="1516"/>
      <c r="V33" s="1516"/>
      <c r="W33" s="1516"/>
      <c r="X33" s="1516"/>
      <c r="Y33" s="1501"/>
      <c r="Z33" s="1501"/>
      <c r="AA33" s="1501"/>
      <c r="AB33" s="1501"/>
    </row>
    <row r="34" spans="1:28" ht="24.95" customHeight="1" x14ac:dyDescent="0.15">
      <c r="A34" s="1508" t="s">
        <v>558</v>
      </c>
      <c r="B34" s="1508"/>
      <c r="C34" s="1508"/>
      <c r="D34" s="1508"/>
      <c r="E34" s="1508"/>
      <c r="F34" s="1508"/>
      <c r="G34" s="1508"/>
      <c r="H34" s="1508"/>
      <c r="I34" s="1516" t="s">
        <v>533</v>
      </c>
      <c r="J34" s="1516"/>
      <c r="K34" s="1516"/>
      <c r="L34" s="1516"/>
      <c r="M34" s="1516"/>
      <c r="N34" s="1516"/>
      <c r="O34" s="1516"/>
      <c r="P34" s="1516"/>
      <c r="Q34" s="1516"/>
      <c r="R34" s="1516"/>
      <c r="S34" s="1516"/>
      <c r="T34" s="1516"/>
      <c r="U34" s="1516"/>
      <c r="V34" s="1516"/>
      <c r="W34" s="1516"/>
      <c r="X34" s="1516"/>
      <c r="Y34" s="1501"/>
      <c r="Z34" s="1501"/>
      <c r="AA34" s="1501"/>
      <c r="AB34" s="1501"/>
    </row>
    <row r="35" spans="1:28" ht="24.95" customHeight="1" x14ac:dyDescent="0.15">
      <c r="A35" s="1508" t="s">
        <v>559</v>
      </c>
      <c r="B35" s="1508"/>
      <c r="C35" s="1508"/>
      <c r="D35" s="1508"/>
      <c r="E35" s="1508"/>
      <c r="F35" s="1508"/>
      <c r="G35" s="1508"/>
      <c r="H35" s="1508"/>
      <c r="I35" s="1516" t="s">
        <v>560</v>
      </c>
      <c r="J35" s="1516"/>
      <c r="K35" s="1516"/>
      <c r="L35" s="1516"/>
      <c r="M35" s="1516"/>
      <c r="N35" s="1516"/>
      <c r="O35" s="1516"/>
      <c r="P35" s="1516"/>
      <c r="Q35" s="1516"/>
      <c r="R35" s="1516"/>
      <c r="S35" s="1516"/>
      <c r="T35" s="1516"/>
      <c r="U35" s="1516"/>
      <c r="V35" s="1516"/>
      <c r="W35" s="1516"/>
      <c r="X35" s="1516"/>
      <c r="Y35" s="1501"/>
      <c r="Z35" s="1501"/>
      <c r="AA35" s="1501"/>
      <c r="AB35" s="1501"/>
    </row>
    <row r="36" spans="1:28" ht="24.95" customHeight="1" x14ac:dyDescent="0.15">
      <c r="A36" s="1508" t="s">
        <v>561</v>
      </c>
      <c r="B36" s="1508"/>
      <c r="C36" s="1508"/>
      <c r="D36" s="1508"/>
      <c r="E36" s="1508"/>
      <c r="F36" s="1508"/>
      <c r="G36" s="1508"/>
      <c r="H36" s="1508"/>
      <c r="I36" s="1516" t="s">
        <v>533</v>
      </c>
      <c r="J36" s="1516"/>
      <c r="K36" s="1516"/>
      <c r="L36" s="1516"/>
      <c r="M36" s="1516"/>
      <c r="N36" s="1516"/>
      <c r="O36" s="1516"/>
      <c r="P36" s="1516"/>
      <c r="Q36" s="1516"/>
      <c r="R36" s="1516"/>
      <c r="S36" s="1516"/>
      <c r="T36" s="1516"/>
      <c r="U36" s="1516"/>
      <c r="V36" s="1516"/>
      <c r="W36" s="1516"/>
      <c r="X36" s="1516"/>
      <c r="Y36" s="1501"/>
      <c r="Z36" s="1501"/>
      <c r="AA36" s="1501"/>
      <c r="AB36" s="1501"/>
    </row>
    <row r="37" spans="1:28" ht="24.95" customHeight="1" x14ac:dyDescent="0.15">
      <c r="A37" s="1508" t="s">
        <v>562</v>
      </c>
      <c r="B37" s="1508"/>
      <c r="C37" s="1508"/>
      <c r="D37" s="1508"/>
      <c r="E37" s="1508"/>
      <c r="F37" s="1508"/>
      <c r="G37" s="1508"/>
      <c r="H37" s="1508"/>
      <c r="I37" s="1505" t="s">
        <v>533</v>
      </c>
      <c r="J37" s="1506"/>
      <c r="K37" s="1506"/>
      <c r="L37" s="1506"/>
      <c r="M37" s="1506"/>
      <c r="N37" s="1506"/>
      <c r="O37" s="1506"/>
      <c r="P37" s="1506"/>
      <c r="Q37" s="1506"/>
      <c r="R37" s="1506"/>
      <c r="S37" s="1506"/>
      <c r="T37" s="1506"/>
      <c r="U37" s="1506"/>
      <c r="V37" s="1506"/>
      <c r="W37" s="1506"/>
      <c r="X37" s="1507"/>
      <c r="Y37" s="1501"/>
      <c r="Z37" s="1501"/>
      <c r="AA37" s="1501"/>
      <c r="AB37" s="1501"/>
    </row>
    <row r="38" spans="1:28" ht="24.95" customHeight="1" x14ac:dyDescent="0.15">
      <c r="A38" s="1508" t="s">
        <v>1117</v>
      </c>
      <c r="B38" s="1508"/>
      <c r="C38" s="1508"/>
      <c r="D38" s="1508"/>
      <c r="E38" s="1508"/>
      <c r="F38" s="1508"/>
      <c r="G38" s="1508"/>
      <c r="H38" s="1508"/>
      <c r="I38" s="1505" t="s">
        <v>563</v>
      </c>
      <c r="J38" s="1506"/>
      <c r="K38" s="1506"/>
      <c r="L38" s="1506"/>
      <c r="M38" s="1506"/>
      <c r="N38" s="1506"/>
      <c r="O38" s="1506"/>
      <c r="P38" s="1506"/>
      <c r="Q38" s="1506"/>
      <c r="R38" s="1506"/>
      <c r="S38" s="1506"/>
      <c r="T38" s="1506"/>
      <c r="U38" s="1506"/>
      <c r="V38" s="1506"/>
      <c r="W38" s="1506"/>
      <c r="X38" s="1507"/>
      <c r="Y38" s="1501"/>
      <c r="Z38" s="1501"/>
      <c r="AA38" s="1501"/>
      <c r="AB38" s="1501"/>
    </row>
    <row r="39" spans="1:28" ht="24.95" customHeight="1" x14ac:dyDescent="0.15">
      <c r="A39" s="1508" t="s">
        <v>568</v>
      </c>
      <c r="B39" s="1508"/>
      <c r="C39" s="1508"/>
      <c r="D39" s="1508"/>
      <c r="E39" s="1508"/>
      <c r="F39" s="1508"/>
      <c r="G39" s="1508"/>
      <c r="H39" s="1508"/>
      <c r="I39" s="1516" t="s">
        <v>533</v>
      </c>
      <c r="J39" s="1516"/>
      <c r="K39" s="1516"/>
      <c r="L39" s="1516"/>
      <c r="M39" s="1516"/>
      <c r="N39" s="1516"/>
      <c r="O39" s="1516"/>
      <c r="P39" s="1516"/>
      <c r="Q39" s="1516"/>
      <c r="R39" s="1516"/>
      <c r="S39" s="1516"/>
      <c r="T39" s="1516"/>
      <c r="U39" s="1516"/>
      <c r="V39" s="1516"/>
      <c r="W39" s="1516"/>
      <c r="X39" s="1516"/>
      <c r="Y39" s="1501"/>
      <c r="Z39" s="1501"/>
      <c r="AA39" s="1501"/>
      <c r="AB39" s="1501"/>
    </row>
    <row r="40" spans="1:28" ht="24.95" customHeight="1" x14ac:dyDescent="0.15">
      <c r="A40" s="1508" t="s">
        <v>569</v>
      </c>
      <c r="B40" s="1508"/>
      <c r="C40" s="1508"/>
      <c r="D40" s="1508"/>
      <c r="E40" s="1508"/>
      <c r="F40" s="1508"/>
      <c r="G40" s="1508"/>
      <c r="H40" s="1508"/>
      <c r="I40" s="1516" t="s">
        <v>533</v>
      </c>
      <c r="J40" s="1516"/>
      <c r="K40" s="1516"/>
      <c r="L40" s="1516"/>
      <c r="M40" s="1516"/>
      <c r="N40" s="1516"/>
      <c r="O40" s="1516"/>
      <c r="P40" s="1516"/>
      <c r="Q40" s="1516"/>
      <c r="R40" s="1516"/>
      <c r="S40" s="1516"/>
      <c r="T40" s="1516"/>
      <c r="U40" s="1516"/>
      <c r="V40" s="1516"/>
      <c r="W40" s="1516"/>
      <c r="X40" s="1516"/>
      <c r="Y40" s="1525"/>
      <c r="Z40" s="1525"/>
      <c r="AA40" s="1525"/>
      <c r="AB40" s="1525"/>
    </row>
    <row r="41" spans="1:28" ht="24.95" customHeight="1" x14ac:dyDescent="0.15">
      <c r="A41" s="1526" t="s">
        <v>1195</v>
      </c>
      <c r="B41" s="1526"/>
      <c r="C41" s="1526"/>
      <c r="D41" s="1526"/>
      <c r="E41" s="1526"/>
      <c r="F41" s="1526"/>
      <c r="G41" s="1526"/>
      <c r="H41" s="1526"/>
      <c r="I41" s="1527" t="s">
        <v>533</v>
      </c>
      <c r="J41" s="1527"/>
      <c r="K41" s="1527"/>
      <c r="L41" s="1527"/>
      <c r="M41" s="1527"/>
      <c r="N41" s="1527"/>
      <c r="O41" s="1527"/>
      <c r="P41" s="1527"/>
      <c r="Q41" s="1527"/>
      <c r="R41" s="1527"/>
      <c r="S41" s="1527"/>
      <c r="T41" s="1527"/>
      <c r="U41" s="1527"/>
      <c r="V41" s="1527"/>
      <c r="W41" s="1527"/>
      <c r="X41" s="1527"/>
      <c r="Y41" s="1525"/>
      <c r="Z41" s="1525"/>
      <c r="AA41" s="1525"/>
      <c r="AB41" s="1525"/>
    </row>
    <row r="42" spans="1:28" ht="24.95" customHeight="1" x14ac:dyDescent="0.15">
      <c r="A42" s="1528" t="s">
        <v>1119</v>
      </c>
      <c r="B42" s="1529"/>
      <c r="C42" s="1529"/>
      <c r="D42" s="1529"/>
      <c r="E42" s="1529"/>
      <c r="F42" s="1529"/>
      <c r="G42" s="1529"/>
      <c r="H42" s="1530"/>
      <c r="I42" s="1531" t="s">
        <v>1196</v>
      </c>
      <c r="J42" s="1532"/>
      <c r="K42" s="1532"/>
      <c r="L42" s="1532"/>
      <c r="M42" s="1532"/>
      <c r="N42" s="1532"/>
      <c r="O42" s="1532"/>
      <c r="P42" s="1532"/>
      <c r="Q42" s="1532"/>
      <c r="R42" s="1532"/>
      <c r="S42" s="1532"/>
      <c r="T42" s="1532"/>
      <c r="U42" s="1532"/>
      <c r="V42" s="1532"/>
      <c r="W42" s="1532"/>
      <c r="X42" s="1533"/>
      <c r="Y42" s="1534"/>
      <c r="Z42" s="1535"/>
      <c r="AA42" s="1535"/>
      <c r="AB42" s="1536"/>
    </row>
    <row r="43" spans="1:28" ht="24.95" customHeight="1" x14ac:dyDescent="0.15">
      <c r="A43" s="1537"/>
      <c r="B43" s="1538"/>
      <c r="C43" s="1538"/>
      <c r="D43" s="1538"/>
      <c r="E43" s="1538"/>
      <c r="F43" s="1538"/>
      <c r="G43" s="1538"/>
      <c r="H43" s="1539"/>
      <c r="I43" s="1540"/>
      <c r="J43" s="1541"/>
      <c r="K43" s="1541"/>
      <c r="L43" s="1541"/>
      <c r="M43" s="1541"/>
      <c r="N43" s="1541"/>
      <c r="O43" s="1541"/>
      <c r="P43" s="1541"/>
      <c r="Q43" s="1541"/>
      <c r="R43" s="1541"/>
      <c r="S43" s="1541"/>
      <c r="T43" s="1541"/>
      <c r="U43" s="1541"/>
      <c r="V43" s="1541"/>
      <c r="W43" s="1541"/>
      <c r="X43" s="1542"/>
      <c r="Y43" s="1543"/>
      <c r="Z43" s="1544"/>
      <c r="AA43" s="1544"/>
      <c r="AB43" s="1545"/>
    </row>
    <row r="44" spans="1:28" ht="24.95" customHeight="1" x14ac:dyDescent="0.15">
      <c r="A44" s="1508" t="s">
        <v>1120</v>
      </c>
      <c r="B44" s="1508"/>
      <c r="C44" s="1508"/>
      <c r="D44" s="1508"/>
      <c r="E44" s="1508"/>
      <c r="F44" s="1508"/>
      <c r="G44" s="1508"/>
      <c r="H44" s="1508"/>
      <c r="I44" s="1516" t="s">
        <v>570</v>
      </c>
      <c r="J44" s="1516"/>
      <c r="K44" s="1516"/>
      <c r="L44" s="1516"/>
      <c r="M44" s="1516"/>
      <c r="N44" s="1516"/>
      <c r="O44" s="1516"/>
      <c r="P44" s="1516"/>
      <c r="Q44" s="1516"/>
      <c r="R44" s="1516"/>
      <c r="S44" s="1516"/>
      <c r="T44" s="1516"/>
      <c r="U44" s="1516"/>
      <c r="V44" s="1516"/>
      <c r="W44" s="1516"/>
      <c r="X44" s="1516"/>
      <c r="Y44" s="1525"/>
      <c r="Z44" s="1525"/>
      <c r="AA44" s="1525"/>
      <c r="AB44" s="1525"/>
    </row>
    <row r="45" spans="1:28" ht="24.95" customHeight="1" x14ac:dyDescent="0.15">
      <c r="A45" s="1508" t="s">
        <v>564</v>
      </c>
      <c r="B45" s="1508"/>
      <c r="C45" s="1508"/>
      <c r="D45" s="1508"/>
      <c r="E45" s="1508"/>
      <c r="F45" s="1508"/>
      <c r="G45" s="1508"/>
      <c r="H45" s="1508"/>
      <c r="I45" s="1546" t="s">
        <v>565</v>
      </c>
      <c r="J45" s="1547"/>
      <c r="K45" s="1547"/>
      <c r="L45" s="1547"/>
      <c r="M45" s="1547"/>
      <c r="N45" s="1547"/>
      <c r="O45" s="1547"/>
      <c r="P45" s="1547"/>
      <c r="Q45" s="1547"/>
      <c r="R45" s="1547"/>
      <c r="S45" s="1547"/>
      <c r="T45" s="1547"/>
      <c r="U45" s="1547"/>
      <c r="V45" s="1547"/>
      <c r="W45" s="1547"/>
      <c r="X45" s="1548"/>
      <c r="Y45" s="1501"/>
      <c r="Z45" s="1501"/>
      <c r="AA45" s="1501"/>
      <c r="AB45" s="1501"/>
    </row>
    <row r="46" spans="1:28" ht="24.95" customHeight="1" x14ac:dyDescent="0.15">
      <c r="A46" s="1508" t="s">
        <v>566</v>
      </c>
      <c r="B46" s="1508"/>
      <c r="C46" s="1508"/>
      <c r="D46" s="1508"/>
      <c r="E46" s="1508"/>
      <c r="F46" s="1508"/>
      <c r="G46" s="1508"/>
      <c r="H46" s="1508"/>
      <c r="I46" s="1546" t="s">
        <v>565</v>
      </c>
      <c r="J46" s="1547"/>
      <c r="K46" s="1547"/>
      <c r="L46" s="1547"/>
      <c r="M46" s="1547"/>
      <c r="N46" s="1547"/>
      <c r="O46" s="1547"/>
      <c r="P46" s="1547"/>
      <c r="Q46" s="1547"/>
      <c r="R46" s="1547"/>
      <c r="S46" s="1547"/>
      <c r="T46" s="1547"/>
      <c r="U46" s="1547"/>
      <c r="V46" s="1547"/>
      <c r="W46" s="1547"/>
      <c r="X46" s="1548"/>
      <c r="Y46" s="1501"/>
      <c r="Z46" s="1501"/>
      <c r="AA46" s="1501"/>
      <c r="AB46" s="1501"/>
    </row>
    <row r="47" spans="1:28" ht="24.95" customHeight="1" x14ac:dyDescent="0.15">
      <c r="A47" s="1522" t="s">
        <v>1121</v>
      </c>
      <c r="B47" s="1522"/>
      <c r="C47" s="1522"/>
      <c r="D47" s="1522"/>
      <c r="E47" s="1522"/>
      <c r="F47" s="1522"/>
      <c r="G47" s="1522"/>
      <c r="H47" s="1522"/>
      <c r="I47" s="1505" t="s">
        <v>533</v>
      </c>
      <c r="J47" s="1506"/>
      <c r="K47" s="1506"/>
      <c r="L47" s="1506"/>
      <c r="M47" s="1506"/>
      <c r="N47" s="1506"/>
      <c r="O47" s="1506"/>
      <c r="P47" s="1506"/>
      <c r="Q47" s="1506"/>
      <c r="R47" s="1506"/>
      <c r="S47" s="1506"/>
      <c r="T47" s="1506"/>
      <c r="U47" s="1506"/>
      <c r="V47" s="1506"/>
      <c r="W47" s="1506"/>
      <c r="X47" s="1507"/>
      <c r="Y47" s="1501"/>
      <c r="Z47" s="1501"/>
      <c r="AA47" s="1501"/>
      <c r="AB47" s="1501"/>
    </row>
    <row r="48" spans="1:28" ht="24.95" customHeight="1" thickBot="1" x14ac:dyDescent="0.2">
      <c r="A48" s="1549" t="s">
        <v>567</v>
      </c>
      <c r="B48" s="1549"/>
      <c r="C48" s="1549"/>
      <c r="D48" s="1549"/>
      <c r="E48" s="1549"/>
      <c r="F48" s="1549"/>
      <c r="G48" s="1549"/>
      <c r="H48" s="1549"/>
      <c r="I48" s="1550" t="s">
        <v>565</v>
      </c>
      <c r="J48" s="1551"/>
      <c r="K48" s="1551"/>
      <c r="L48" s="1551"/>
      <c r="M48" s="1551"/>
      <c r="N48" s="1551"/>
      <c r="O48" s="1551"/>
      <c r="P48" s="1551"/>
      <c r="Q48" s="1551"/>
      <c r="R48" s="1551"/>
      <c r="S48" s="1551"/>
      <c r="T48" s="1551"/>
      <c r="U48" s="1551"/>
      <c r="V48" s="1551"/>
      <c r="W48" s="1551"/>
      <c r="X48" s="1552"/>
      <c r="Y48" s="1553"/>
      <c r="Z48" s="1553"/>
      <c r="AA48" s="1553"/>
      <c r="AB48" s="1553"/>
    </row>
    <row r="49" spans="1:33" ht="9.9499999999999993" customHeight="1" x14ac:dyDescent="0.15">
      <c r="A49" s="1480"/>
      <c r="B49" s="1480"/>
      <c r="C49" s="1480"/>
      <c r="D49" s="1480"/>
      <c r="E49" s="1480"/>
      <c r="F49" s="1480"/>
      <c r="G49" s="1480"/>
      <c r="H49" s="1480"/>
      <c r="I49" s="1480"/>
      <c r="J49" s="1480"/>
      <c r="K49" s="1480"/>
      <c r="L49" s="1480"/>
      <c r="M49" s="1480"/>
      <c r="N49" s="1480"/>
      <c r="O49" s="1480"/>
      <c r="P49" s="1480"/>
      <c r="Q49" s="1480"/>
      <c r="R49" s="1480"/>
      <c r="S49" s="1480"/>
      <c r="T49" s="1480"/>
      <c r="U49" s="1480"/>
      <c r="V49" s="1480"/>
      <c r="W49" s="1480"/>
      <c r="X49" s="1480"/>
      <c r="Y49" s="1480"/>
      <c r="Z49" s="1480"/>
      <c r="AA49" s="1480"/>
      <c r="AB49" s="1480"/>
    </row>
    <row r="50" spans="1:33" ht="9.9499999999999993" customHeight="1" thickBot="1" x14ac:dyDescent="0.2">
      <c r="A50" s="1480"/>
      <c r="B50" s="1480"/>
      <c r="C50" s="1480"/>
      <c r="D50" s="1480"/>
      <c r="E50" s="1480"/>
      <c r="F50" s="1480"/>
      <c r="G50" s="1480"/>
      <c r="H50" s="1480"/>
      <c r="I50" s="1480"/>
      <c r="J50" s="1480"/>
      <c r="K50" s="1480"/>
      <c r="L50" s="1480"/>
      <c r="M50" s="1480"/>
      <c r="N50" s="1480"/>
      <c r="O50" s="1480"/>
      <c r="P50" s="1480"/>
      <c r="Q50" s="1480"/>
      <c r="R50" s="1480"/>
      <c r="S50" s="1480"/>
      <c r="T50" s="1480"/>
      <c r="U50" s="1480"/>
      <c r="V50" s="1480"/>
      <c r="W50" s="1480"/>
      <c r="X50" s="1480"/>
      <c r="Y50" s="1480"/>
      <c r="Z50" s="1480"/>
      <c r="AA50" s="1480"/>
      <c r="AB50" s="1480"/>
    </row>
    <row r="51" spans="1:33" ht="24.95" customHeight="1" x14ac:dyDescent="0.15">
      <c r="A51" s="1554" t="s">
        <v>571</v>
      </c>
      <c r="B51" s="1555"/>
      <c r="C51" s="1555"/>
      <c r="D51" s="1555"/>
      <c r="E51" s="1555"/>
      <c r="F51" s="1555"/>
      <c r="G51" s="1556"/>
      <c r="H51" s="1557" t="s">
        <v>572</v>
      </c>
      <c r="I51" s="1557"/>
      <c r="J51" s="1557"/>
      <c r="K51" s="1557"/>
      <c r="L51" s="1557"/>
      <c r="M51" s="1557"/>
      <c r="N51" s="1557" t="s">
        <v>573</v>
      </c>
      <c r="O51" s="1558"/>
      <c r="P51" s="1480"/>
      <c r="Q51" s="1559" t="s">
        <v>574</v>
      </c>
      <c r="R51" s="1557"/>
      <c r="S51" s="1557"/>
      <c r="T51" s="1557"/>
      <c r="U51" s="1557"/>
      <c r="V51" s="1557"/>
      <c r="W51" s="1557" t="s">
        <v>575</v>
      </c>
      <c r="X51" s="1557"/>
      <c r="Y51" s="1558"/>
      <c r="Z51" s="1480"/>
      <c r="AA51" s="1480"/>
      <c r="AB51" s="1480"/>
      <c r="AC51" s="1480"/>
      <c r="AD51" s="1480"/>
      <c r="AE51" s="1480"/>
      <c r="AF51" s="1480"/>
      <c r="AG51" s="1480"/>
    </row>
    <row r="52" spans="1:33" ht="24.95" customHeight="1" x14ac:dyDescent="0.15">
      <c r="A52" s="1560"/>
      <c r="B52" s="1561"/>
      <c r="C52" s="1561"/>
      <c r="D52" s="1561"/>
      <c r="E52" s="1561"/>
      <c r="F52" s="1561"/>
      <c r="G52" s="1562"/>
      <c r="H52" s="1563" t="s">
        <v>8</v>
      </c>
      <c r="I52" s="1564"/>
      <c r="J52" s="1564"/>
      <c r="K52" s="1564"/>
      <c r="L52" s="1564"/>
      <c r="M52" s="1565"/>
      <c r="N52" s="1566"/>
      <c r="O52" s="1567"/>
      <c r="P52" s="1480"/>
      <c r="Q52" s="1568">
        <v>1</v>
      </c>
      <c r="R52" s="1569" t="s">
        <v>576</v>
      </c>
      <c r="S52" s="1569"/>
      <c r="T52" s="1569"/>
      <c r="U52" s="1569"/>
      <c r="V52" s="1569"/>
      <c r="W52" s="1566"/>
      <c r="X52" s="1566"/>
      <c r="Y52" s="1567"/>
      <c r="Z52" s="1480"/>
      <c r="AA52" s="1480"/>
      <c r="AB52" s="1480"/>
      <c r="AC52" s="1480"/>
      <c r="AD52" s="1480"/>
      <c r="AE52" s="1480"/>
      <c r="AF52" s="1480"/>
      <c r="AG52" s="1480"/>
    </row>
    <row r="53" spans="1:33" ht="24.95" customHeight="1" x14ac:dyDescent="0.15">
      <c r="A53" s="1560"/>
      <c r="B53" s="1561"/>
      <c r="C53" s="1561"/>
      <c r="D53" s="1561"/>
      <c r="E53" s="1561"/>
      <c r="F53" s="1561"/>
      <c r="G53" s="1562"/>
      <c r="H53" s="1563" t="s">
        <v>577</v>
      </c>
      <c r="I53" s="1564"/>
      <c r="J53" s="1564"/>
      <c r="K53" s="1564"/>
      <c r="L53" s="1564"/>
      <c r="M53" s="1565"/>
      <c r="N53" s="1566"/>
      <c r="O53" s="1567"/>
      <c r="P53" s="1480"/>
      <c r="Q53" s="1568">
        <v>2</v>
      </c>
      <c r="R53" s="1569" t="s">
        <v>578</v>
      </c>
      <c r="S53" s="1569"/>
      <c r="T53" s="1569"/>
      <c r="U53" s="1569"/>
      <c r="V53" s="1569"/>
      <c r="W53" s="1566"/>
      <c r="X53" s="1566"/>
      <c r="Y53" s="1567"/>
      <c r="Z53" s="1480"/>
      <c r="AA53" s="1480"/>
      <c r="AB53" s="1480"/>
      <c r="AC53" s="1480"/>
      <c r="AD53" s="1480"/>
      <c r="AE53" s="1480"/>
      <c r="AF53" s="1480"/>
      <c r="AG53" s="1480"/>
    </row>
    <row r="54" spans="1:33" ht="24.95" customHeight="1" x14ac:dyDescent="0.15">
      <c r="A54" s="1560"/>
      <c r="B54" s="1561"/>
      <c r="C54" s="1561"/>
      <c r="D54" s="1561"/>
      <c r="E54" s="1561"/>
      <c r="F54" s="1561"/>
      <c r="G54" s="1562"/>
      <c r="H54" s="1563" t="s">
        <v>579</v>
      </c>
      <c r="I54" s="1564"/>
      <c r="J54" s="1564"/>
      <c r="K54" s="1564"/>
      <c r="L54" s="1564"/>
      <c r="M54" s="1565"/>
      <c r="N54" s="1566"/>
      <c r="O54" s="1567"/>
      <c r="P54" s="1570"/>
      <c r="Q54" s="1571">
        <v>3</v>
      </c>
      <c r="R54" s="1569" t="s">
        <v>580</v>
      </c>
      <c r="S54" s="1569"/>
      <c r="T54" s="1569"/>
      <c r="U54" s="1569"/>
      <c r="V54" s="1569"/>
      <c r="W54" s="1566"/>
      <c r="X54" s="1566"/>
      <c r="Y54" s="1567"/>
      <c r="Z54" s="1480"/>
      <c r="AA54" s="1480"/>
      <c r="AB54" s="1480"/>
      <c r="AC54" s="1480"/>
      <c r="AD54" s="1480"/>
      <c r="AE54" s="1480"/>
      <c r="AF54" s="1480"/>
      <c r="AG54" s="1480"/>
    </row>
    <row r="55" spans="1:33" ht="24.95" customHeight="1" x14ac:dyDescent="0.15">
      <c r="A55" s="1560"/>
      <c r="B55" s="1561"/>
      <c r="C55" s="1561"/>
      <c r="D55" s="1561"/>
      <c r="E55" s="1561"/>
      <c r="F55" s="1561"/>
      <c r="G55" s="1562"/>
      <c r="H55" s="1572" t="s">
        <v>581</v>
      </c>
      <c r="I55" s="1572"/>
      <c r="J55" s="1572"/>
      <c r="K55" s="1572"/>
      <c r="L55" s="1572"/>
      <c r="M55" s="1572"/>
      <c r="N55" s="1573"/>
      <c r="O55" s="1574"/>
      <c r="P55" s="1575"/>
      <c r="Q55" s="1576">
        <v>4</v>
      </c>
      <c r="R55" s="1572" t="s">
        <v>582</v>
      </c>
      <c r="S55" s="1572"/>
      <c r="T55" s="1572"/>
      <c r="U55" s="1572"/>
      <c r="V55" s="1572"/>
      <c r="W55" s="1566"/>
      <c r="X55" s="1566"/>
      <c r="Y55" s="1567"/>
      <c r="Z55" s="1480"/>
      <c r="AA55" s="1480"/>
      <c r="AB55" s="1480"/>
      <c r="AC55" s="1480"/>
      <c r="AD55" s="1480"/>
      <c r="AE55" s="1480"/>
      <c r="AF55" s="1480"/>
      <c r="AG55" s="1480"/>
    </row>
    <row r="56" spans="1:33" ht="24.95" customHeight="1" thickBot="1" x14ac:dyDescent="0.2">
      <c r="A56" s="1560"/>
      <c r="B56" s="1561"/>
      <c r="C56" s="1561"/>
      <c r="D56" s="1561"/>
      <c r="E56" s="1561"/>
      <c r="F56" s="1561"/>
      <c r="G56" s="1562"/>
      <c r="H56" s="1563" t="s">
        <v>583</v>
      </c>
      <c r="I56" s="1564"/>
      <c r="J56" s="1564"/>
      <c r="K56" s="1564"/>
      <c r="L56" s="1564"/>
      <c r="M56" s="1565"/>
      <c r="N56" s="1566"/>
      <c r="O56" s="1567"/>
      <c r="P56" s="1480"/>
      <c r="Q56" s="1577">
        <v>5</v>
      </c>
      <c r="R56" s="1578" t="s">
        <v>584</v>
      </c>
      <c r="S56" s="1578"/>
      <c r="T56" s="1578"/>
      <c r="U56" s="1578"/>
      <c r="V56" s="1578"/>
      <c r="W56" s="1579"/>
      <c r="X56" s="1579"/>
      <c r="Y56" s="1580"/>
      <c r="Z56" s="1480"/>
      <c r="AA56" s="1480"/>
      <c r="AB56" s="1480"/>
      <c r="AC56" s="1480"/>
      <c r="AD56" s="1480"/>
      <c r="AE56" s="1480"/>
      <c r="AF56" s="1480"/>
      <c r="AG56" s="1480"/>
    </row>
    <row r="57" spans="1:33" ht="24.95" customHeight="1" thickBot="1" x14ac:dyDescent="0.2">
      <c r="A57" s="1560"/>
      <c r="B57" s="1561"/>
      <c r="C57" s="1561"/>
      <c r="D57" s="1561"/>
      <c r="E57" s="1561"/>
      <c r="F57" s="1561"/>
      <c r="G57" s="1562"/>
      <c r="H57" s="1581" t="s">
        <v>585</v>
      </c>
      <c r="I57" s="1582"/>
      <c r="J57" s="1582"/>
      <c r="K57" s="1582"/>
      <c r="L57" s="1582"/>
      <c r="M57" s="1583"/>
      <c r="N57" s="1584"/>
      <c r="O57" s="1585"/>
      <c r="P57" s="1480"/>
      <c r="Q57" s="1586"/>
      <c r="R57" s="1586"/>
      <c r="S57" s="1586"/>
      <c r="T57" s="1586"/>
      <c r="U57" s="1586"/>
      <c r="V57" s="1586"/>
      <c r="W57" s="1586"/>
      <c r="X57" s="1586"/>
      <c r="Y57" s="1480"/>
      <c r="Z57" s="1480"/>
      <c r="AA57" s="1480"/>
      <c r="AB57" s="1480"/>
      <c r="AC57" s="1480"/>
      <c r="AD57" s="1480"/>
      <c r="AE57" s="1480"/>
      <c r="AF57" s="1480"/>
      <c r="AG57" s="1480"/>
    </row>
    <row r="58" spans="1:33" ht="24.95" customHeight="1" thickTop="1" thickBot="1" x14ac:dyDescent="0.2">
      <c r="A58" s="1560"/>
      <c r="B58" s="1561"/>
      <c r="C58" s="1561"/>
      <c r="D58" s="1561"/>
      <c r="E58" s="1561"/>
      <c r="F58" s="1561"/>
      <c r="G58" s="1562"/>
      <c r="H58" s="1587" t="s">
        <v>586</v>
      </c>
      <c r="I58" s="1587"/>
      <c r="J58" s="1587"/>
      <c r="K58" s="1587"/>
      <c r="L58" s="1587"/>
      <c r="M58" s="1587"/>
      <c r="N58" s="1587">
        <f>SUM(N52:O57)</f>
        <v>0</v>
      </c>
      <c r="O58" s="1588"/>
      <c r="P58" s="1480"/>
      <c r="Q58" s="1586"/>
      <c r="R58" s="1586"/>
      <c r="S58" s="1586"/>
      <c r="T58" s="1586"/>
      <c r="U58" s="1586"/>
      <c r="V58" s="1586"/>
      <c r="W58" s="1586"/>
      <c r="X58" s="1586"/>
      <c r="Y58" s="1480"/>
      <c r="Z58" s="1480"/>
      <c r="AA58" s="1480"/>
      <c r="AB58" s="1480"/>
      <c r="AC58" s="1480"/>
      <c r="AD58" s="1480"/>
      <c r="AE58" s="1480"/>
      <c r="AF58" s="1480"/>
      <c r="AG58" s="1480"/>
    </row>
    <row r="59" spans="1:33" ht="24.95" customHeight="1" x14ac:dyDescent="0.15">
      <c r="A59" s="1560"/>
      <c r="B59" s="1561"/>
      <c r="C59" s="1561"/>
      <c r="D59" s="1561"/>
      <c r="E59" s="1561"/>
      <c r="F59" s="1561"/>
      <c r="G59" s="1562"/>
      <c r="H59" s="1589" t="s">
        <v>587</v>
      </c>
      <c r="I59" s="1589"/>
      <c r="J59" s="1589"/>
      <c r="K59" s="1589"/>
      <c r="L59" s="1589"/>
      <c r="M59" s="1589"/>
      <c r="N59" s="1497"/>
      <c r="O59" s="1590"/>
      <c r="P59" s="1591"/>
      <c r="Q59" s="1591"/>
      <c r="R59" s="1591"/>
      <c r="S59" s="1591"/>
      <c r="T59" s="1591"/>
      <c r="U59" s="1591"/>
      <c r="V59" s="1591"/>
      <c r="W59" s="1591"/>
      <c r="X59" s="1591"/>
      <c r="Y59" s="1591"/>
      <c r="Z59" s="1591"/>
      <c r="AA59" s="1591"/>
      <c r="AB59" s="1591"/>
      <c r="AC59" s="1591"/>
      <c r="AD59" s="1591"/>
      <c r="AE59" s="1591"/>
      <c r="AF59" s="1591"/>
      <c r="AG59" s="1591"/>
    </row>
    <row r="60" spans="1:33" ht="24.95" customHeight="1" thickBot="1" x14ac:dyDescent="0.2">
      <c r="A60" s="1560"/>
      <c r="B60" s="1561"/>
      <c r="C60" s="1561"/>
      <c r="D60" s="1561"/>
      <c r="E60" s="1561"/>
      <c r="F60" s="1561"/>
      <c r="G60" s="1562"/>
      <c r="H60" s="1592" t="s">
        <v>588</v>
      </c>
      <c r="I60" s="1592"/>
      <c r="J60" s="1592"/>
      <c r="K60" s="1592"/>
      <c r="L60" s="1592"/>
      <c r="M60" s="1592"/>
      <c r="N60" s="1593"/>
      <c r="O60" s="1594"/>
      <c r="P60" s="1575"/>
      <c r="Q60" s="1575"/>
      <c r="R60" s="1575"/>
      <c r="S60" s="1575"/>
      <c r="T60" s="1575"/>
      <c r="U60" s="1575"/>
      <c r="V60" s="1575"/>
      <c r="W60" s="1575"/>
      <c r="X60" s="1575"/>
      <c r="Y60" s="1575"/>
      <c r="Z60" s="1575"/>
      <c r="AA60" s="1575"/>
      <c r="AB60" s="1575"/>
      <c r="AC60" s="1575"/>
      <c r="AD60" s="1575"/>
      <c r="AE60" s="1575"/>
      <c r="AF60" s="1575"/>
      <c r="AG60" s="1575"/>
    </row>
    <row r="61" spans="1:33" ht="24.95" customHeight="1" thickTop="1" thickBot="1" x14ac:dyDescent="0.2">
      <c r="A61" s="1595"/>
      <c r="B61" s="1596"/>
      <c r="C61" s="1596"/>
      <c r="D61" s="1596"/>
      <c r="E61" s="1596"/>
      <c r="F61" s="1596"/>
      <c r="G61" s="1597"/>
      <c r="H61" s="1587" t="s">
        <v>269</v>
      </c>
      <c r="I61" s="1587"/>
      <c r="J61" s="1587"/>
      <c r="K61" s="1587"/>
      <c r="L61" s="1587"/>
      <c r="M61" s="1587"/>
      <c r="N61" s="1587">
        <f>SUM(N58:O60)</f>
        <v>0</v>
      </c>
      <c r="O61" s="1588"/>
      <c r="P61" s="1480"/>
      <c r="Q61" s="1480"/>
      <c r="R61" s="1480"/>
      <c r="S61" s="1480"/>
      <c r="T61" s="1480"/>
      <c r="U61" s="1480"/>
      <c r="V61" s="1480"/>
      <c r="W61" s="1480"/>
      <c r="X61" s="1480"/>
      <c r="Y61" s="1480"/>
      <c r="Z61" s="1480"/>
      <c r="AA61" s="1480"/>
      <c r="AB61" s="1480"/>
      <c r="AC61" s="1480"/>
      <c r="AD61" s="1480"/>
      <c r="AE61" s="1575"/>
      <c r="AF61" s="1575"/>
      <c r="AG61" s="1575"/>
    </row>
    <row r="62" spans="1:33" ht="9.9499999999999993" customHeight="1" x14ac:dyDescent="0.15">
      <c r="A62" s="1598"/>
      <c r="B62" s="1599"/>
      <c r="C62" s="1598"/>
      <c r="D62" s="1598"/>
      <c r="E62" s="1598"/>
      <c r="F62" s="1598"/>
      <c r="G62" s="1598"/>
      <c r="H62" s="1598"/>
      <c r="I62" s="1598"/>
      <c r="J62" s="1598"/>
      <c r="K62" s="1598"/>
      <c r="L62" s="1598"/>
      <c r="M62" s="1598"/>
      <c r="N62" s="1598"/>
      <c r="O62" s="1598"/>
      <c r="P62" s="1598"/>
      <c r="Q62" s="1598"/>
      <c r="R62" s="1598"/>
      <c r="S62" s="1598"/>
      <c r="T62" s="1598"/>
      <c r="U62" s="1598"/>
      <c r="V62" s="1598"/>
      <c r="W62" s="1598"/>
      <c r="X62" s="1598"/>
      <c r="Y62" s="1598"/>
      <c r="Z62" s="1598"/>
      <c r="AA62" s="1598"/>
      <c r="AB62" s="1598"/>
    </row>
    <row r="63" spans="1:33" ht="24.95" customHeight="1" x14ac:dyDescent="0.15">
      <c r="A63" s="1600" t="s">
        <v>589</v>
      </c>
      <c r="B63" s="1601" t="s">
        <v>590</v>
      </c>
      <c r="C63" s="1601"/>
      <c r="D63" s="1601"/>
      <c r="E63" s="1601"/>
      <c r="F63" s="1601"/>
      <c r="G63" s="1601"/>
      <c r="H63" s="1601"/>
      <c r="I63" s="1601"/>
      <c r="J63" s="1601"/>
      <c r="K63" s="1601"/>
      <c r="L63" s="1601"/>
      <c r="M63" s="1601"/>
      <c r="N63" s="1601"/>
      <c r="O63" s="1601"/>
      <c r="P63" s="1601"/>
      <c r="Q63" s="1601"/>
      <c r="R63" s="1601"/>
      <c r="S63" s="1601"/>
      <c r="T63" s="1601"/>
      <c r="U63" s="1601"/>
      <c r="V63" s="1601"/>
      <c r="W63" s="1601"/>
      <c r="X63" s="1601"/>
      <c r="Y63" s="1601"/>
      <c r="Z63" s="1601"/>
      <c r="AA63" s="1601"/>
      <c r="AB63" s="1601"/>
    </row>
    <row r="64" spans="1:33" ht="24.95" customHeight="1" x14ac:dyDescent="0.15">
      <c r="A64" s="1600" t="s">
        <v>591</v>
      </c>
      <c r="B64" s="1602" t="s">
        <v>592</v>
      </c>
      <c r="C64" s="1602"/>
      <c r="D64" s="1602"/>
      <c r="E64" s="1602"/>
      <c r="F64" s="1602"/>
      <c r="G64" s="1602"/>
      <c r="H64" s="1602"/>
      <c r="I64" s="1602"/>
      <c r="J64" s="1602"/>
      <c r="K64" s="1602"/>
      <c r="L64" s="1602"/>
      <c r="M64" s="1602"/>
      <c r="N64" s="1602"/>
      <c r="O64" s="1602"/>
      <c r="P64" s="1602"/>
      <c r="Q64" s="1602"/>
      <c r="R64" s="1602"/>
      <c r="S64" s="1602"/>
      <c r="T64" s="1602"/>
      <c r="U64" s="1602"/>
      <c r="V64" s="1602"/>
      <c r="W64" s="1602"/>
      <c r="X64" s="1602"/>
      <c r="Y64" s="1602"/>
      <c r="Z64" s="1602"/>
      <c r="AA64" s="1602"/>
      <c r="AB64" s="1602"/>
    </row>
    <row r="65" spans="1:28" ht="24.95" customHeight="1" x14ac:dyDescent="0.15">
      <c r="A65" s="1600" t="s">
        <v>593</v>
      </c>
      <c r="B65" s="1602" t="s">
        <v>594</v>
      </c>
      <c r="C65" s="1602"/>
      <c r="D65" s="1602"/>
      <c r="E65" s="1602"/>
      <c r="F65" s="1602"/>
      <c r="G65" s="1602"/>
      <c r="H65" s="1602"/>
      <c r="I65" s="1602"/>
      <c r="J65" s="1602"/>
      <c r="K65" s="1602"/>
      <c r="L65" s="1602"/>
      <c r="M65" s="1602"/>
      <c r="N65" s="1602"/>
      <c r="O65" s="1602"/>
      <c r="P65" s="1602"/>
      <c r="Q65" s="1602"/>
      <c r="R65" s="1602"/>
      <c r="S65" s="1602"/>
      <c r="T65" s="1602"/>
      <c r="U65" s="1602"/>
      <c r="V65" s="1602"/>
      <c r="W65" s="1602"/>
      <c r="X65" s="1602"/>
      <c r="Y65" s="1602"/>
      <c r="Z65" s="1602"/>
      <c r="AA65" s="1602"/>
      <c r="AB65" s="1602"/>
    </row>
    <row r="66" spans="1:28" ht="24.95" customHeight="1" x14ac:dyDescent="0.15">
      <c r="A66" s="1600" t="s">
        <v>1197</v>
      </c>
      <c r="B66" s="1602" t="s">
        <v>596</v>
      </c>
      <c r="C66" s="1602"/>
      <c r="D66" s="1602"/>
      <c r="E66" s="1602"/>
      <c r="F66" s="1602"/>
      <c r="G66" s="1602"/>
      <c r="H66" s="1602"/>
      <c r="I66" s="1602"/>
      <c r="J66" s="1602"/>
      <c r="K66" s="1602"/>
      <c r="L66" s="1602"/>
      <c r="M66" s="1602"/>
      <c r="N66" s="1602"/>
      <c r="O66" s="1602"/>
      <c r="P66" s="1602"/>
      <c r="Q66" s="1602"/>
      <c r="R66" s="1602"/>
      <c r="S66" s="1602"/>
      <c r="T66" s="1602"/>
      <c r="U66" s="1602"/>
      <c r="V66" s="1602"/>
      <c r="W66" s="1602"/>
      <c r="X66" s="1602"/>
      <c r="Y66" s="1602"/>
      <c r="Z66" s="1602"/>
      <c r="AA66" s="1602"/>
      <c r="AB66" s="1602"/>
    </row>
    <row r="67" spans="1:28" ht="24.95" customHeight="1" x14ac:dyDescent="0.15">
      <c r="A67" s="1600" t="s">
        <v>1198</v>
      </c>
      <c r="B67" s="1603" t="s">
        <v>1118</v>
      </c>
      <c r="C67" s="1602"/>
      <c r="D67" s="1602"/>
      <c r="E67" s="1602"/>
      <c r="F67" s="1602"/>
      <c r="G67" s="1602"/>
      <c r="H67" s="1602"/>
      <c r="I67" s="1602"/>
      <c r="J67" s="1602"/>
      <c r="K67" s="1602"/>
      <c r="L67" s="1602"/>
      <c r="M67" s="1602"/>
      <c r="N67" s="1602"/>
      <c r="O67" s="1602"/>
      <c r="P67" s="1602"/>
      <c r="Q67" s="1602"/>
      <c r="R67" s="1602"/>
      <c r="S67" s="1602"/>
      <c r="T67" s="1602"/>
      <c r="U67" s="1602"/>
      <c r="V67" s="1602"/>
      <c r="W67" s="1602"/>
      <c r="X67" s="1602"/>
      <c r="Y67" s="1602"/>
      <c r="Z67" s="1602"/>
      <c r="AA67" s="1602"/>
      <c r="AB67" s="1602"/>
    </row>
    <row r="68" spans="1:28" ht="24.95" customHeight="1" x14ac:dyDescent="0.15">
      <c r="A68" s="1600" t="s">
        <v>1199</v>
      </c>
      <c r="B68" s="1602" t="s">
        <v>595</v>
      </c>
      <c r="C68" s="1602"/>
      <c r="D68" s="1602"/>
      <c r="E68" s="1602"/>
      <c r="F68" s="1602"/>
      <c r="G68" s="1602"/>
      <c r="H68" s="1602"/>
      <c r="I68" s="1602"/>
      <c r="J68" s="1602"/>
      <c r="K68" s="1602"/>
      <c r="L68" s="1602"/>
      <c r="M68" s="1602"/>
      <c r="N68" s="1602"/>
      <c r="O68" s="1602"/>
      <c r="P68" s="1602"/>
      <c r="Q68" s="1602"/>
      <c r="R68" s="1602"/>
      <c r="S68" s="1602"/>
      <c r="T68" s="1602"/>
      <c r="U68" s="1602"/>
      <c r="V68" s="1602"/>
      <c r="W68" s="1602"/>
      <c r="X68" s="1602"/>
      <c r="Y68" s="1602"/>
      <c r="Z68" s="1602"/>
      <c r="AA68" s="1602"/>
      <c r="AB68" s="1602"/>
    </row>
    <row r="69" spans="1:28" ht="24.95" customHeight="1" x14ac:dyDescent="0.15">
      <c r="A69" s="1600" t="s">
        <v>597</v>
      </c>
      <c r="B69" s="1601" t="s">
        <v>598</v>
      </c>
      <c r="C69" s="1601"/>
      <c r="D69" s="1601"/>
      <c r="E69" s="1601"/>
      <c r="F69" s="1601"/>
      <c r="G69" s="1601"/>
      <c r="H69" s="1601"/>
      <c r="I69" s="1601"/>
      <c r="J69" s="1601"/>
      <c r="K69" s="1601"/>
      <c r="L69" s="1601"/>
      <c r="M69" s="1601"/>
      <c r="N69" s="1601"/>
      <c r="O69" s="1601"/>
      <c r="P69" s="1601"/>
      <c r="Q69" s="1601"/>
      <c r="R69" s="1601"/>
      <c r="S69" s="1601"/>
      <c r="T69" s="1601"/>
      <c r="U69" s="1601"/>
      <c r="V69" s="1601"/>
      <c r="W69" s="1601"/>
      <c r="X69" s="1601"/>
      <c r="Y69" s="1601"/>
      <c r="Z69" s="1601"/>
      <c r="AA69" s="1601"/>
      <c r="AB69" s="1601"/>
    </row>
    <row r="70" spans="1:28" ht="24.95" customHeight="1" x14ac:dyDescent="0.15">
      <c r="A70" s="1600"/>
      <c r="B70" s="1601"/>
      <c r="C70" s="1601"/>
      <c r="D70" s="1601"/>
      <c r="E70" s="1601"/>
      <c r="F70" s="1601"/>
      <c r="G70" s="1601"/>
      <c r="H70" s="1601"/>
      <c r="I70" s="1601"/>
      <c r="J70" s="1601"/>
      <c r="K70" s="1601"/>
      <c r="L70" s="1601"/>
      <c r="M70" s="1601"/>
      <c r="N70" s="1601"/>
      <c r="O70" s="1601"/>
      <c r="P70" s="1601"/>
      <c r="Q70" s="1601"/>
      <c r="R70" s="1601"/>
      <c r="S70" s="1601"/>
      <c r="T70" s="1601"/>
      <c r="U70" s="1601"/>
      <c r="V70" s="1601"/>
      <c r="W70" s="1601"/>
      <c r="X70" s="1601"/>
      <c r="Y70" s="1601"/>
      <c r="Z70" s="1601"/>
      <c r="AA70" s="1601"/>
      <c r="AB70" s="1601"/>
    </row>
  </sheetData>
  <mergeCells count="157">
    <mergeCell ref="A42:H43"/>
    <mergeCell ref="I42:X43"/>
    <mergeCell ref="Y42:AB43"/>
    <mergeCell ref="A51:G61"/>
    <mergeCell ref="H51:M51"/>
    <mergeCell ref="N51:O51"/>
    <mergeCell ref="Q51:V51"/>
    <mergeCell ref="W51:Y51"/>
    <mergeCell ref="H52:M52"/>
    <mergeCell ref="N52:O52"/>
    <mergeCell ref="R52:V52"/>
    <mergeCell ref="W52:Y52"/>
    <mergeCell ref="H53:M53"/>
    <mergeCell ref="N53:O53"/>
    <mergeCell ref="R53:V53"/>
    <mergeCell ref="W53:Y53"/>
    <mergeCell ref="H54:M54"/>
    <mergeCell ref="N54:O54"/>
    <mergeCell ref="R54:V54"/>
    <mergeCell ref="W54:Y54"/>
    <mergeCell ref="H55:M55"/>
    <mergeCell ref="N55:O55"/>
    <mergeCell ref="R55:V55"/>
    <mergeCell ref="W55:Y55"/>
    <mergeCell ref="A1:AB1"/>
    <mergeCell ref="A9:X9"/>
    <mergeCell ref="Y9:AB9"/>
    <mergeCell ref="A10:H10"/>
    <mergeCell ref="I10:X10"/>
    <mergeCell ref="Y10:AB10"/>
    <mergeCell ref="A13:H14"/>
    <mergeCell ref="I13:X14"/>
    <mergeCell ref="Y13:AB14"/>
    <mergeCell ref="I45:X45"/>
    <mergeCell ref="I46:X46"/>
    <mergeCell ref="I47:X47"/>
    <mergeCell ref="I48:X48"/>
    <mergeCell ref="B69:AB70"/>
    <mergeCell ref="B67:AB67"/>
    <mergeCell ref="B68:AB68"/>
    <mergeCell ref="B64:AB64"/>
    <mergeCell ref="B65:AB65"/>
    <mergeCell ref="B66:AB66"/>
    <mergeCell ref="H61:M61"/>
    <mergeCell ref="N61:O61"/>
    <mergeCell ref="B63:AB63"/>
    <mergeCell ref="H58:M58"/>
    <mergeCell ref="N58:O58"/>
    <mergeCell ref="H59:M59"/>
    <mergeCell ref="N59:O59"/>
    <mergeCell ref="H60:M60"/>
    <mergeCell ref="N60:O60"/>
    <mergeCell ref="H56:M56"/>
    <mergeCell ref="N56:O56"/>
    <mergeCell ref="R56:V56"/>
    <mergeCell ref="W56:Y56"/>
    <mergeCell ref="H57:M57"/>
    <mergeCell ref="N57:O57"/>
    <mergeCell ref="A46:H46"/>
    <mergeCell ref="Y46:AB46"/>
    <mergeCell ref="A47:H47"/>
    <mergeCell ref="Y47:AB47"/>
    <mergeCell ref="A48:H48"/>
    <mergeCell ref="Y48:AB48"/>
    <mergeCell ref="A39:H39"/>
    <mergeCell ref="Y39:AB39"/>
    <mergeCell ref="A40:H40"/>
    <mergeCell ref="Y40:AB40"/>
    <mergeCell ref="A45:H45"/>
    <mergeCell ref="Y45:AB45"/>
    <mergeCell ref="A44:H44"/>
    <mergeCell ref="I44:X44"/>
    <mergeCell ref="Y44:AB44"/>
    <mergeCell ref="A41:H41"/>
    <mergeCell ref="I41:X41"/>
    <mergeCell ref="Y41:AB41"/>
    <mergeCell ref="I39:X39"/>
    <mergeCell ref="I40:X40"/>
    <mergeCell ref="A32:H32"/>
    <mergeCell ref="Y32:AB32"/>
    <mergeCell ref="A34:H34"/>
    <mergeCell ref="I34:X34"/>
    <mergeCell ref="Y34:AB34"/>
    <mergeCell ref="A35:H35"/>
    <mergeCell ref="I35:X35"/>
    <mergeCell ref="Y35:AB35"/>
    <mergeCell ref="A33:H33"/>
    <mergeCell ref="Y33:AB33"/>
    <mergeCell ref="I32:X32"/>
    <mergeCell ref="I33:X33"/>
    <mergeCell ref="A36:H36"/>
    <mergeCell ref="I36:X36"/>
    <mergeCell ref="Y36:AB36"/>
    <mergeCell ref="A37:H37"/>
    <mergeCell ref="I37:X37"/>
    <mergeCell ref="Y37:AB37"/>
    <mergeCell ref="A38:H38"/>
    <mergeCell ref="I38:X38"/>
    <mergeCell ref="Y38:AB38"/>
    <mergeCell ref="A29:H29"/>
    <mergeCell ref="I29:X29"/>
    <mergeCell ref="Y29:AB29"/>
    <mergeCell ref="A30:H30"/>
    <mergeCell ref="I30:X30"/>
    <mergeCell ref="Y30:AB30"/>
    <mergeCell ref="A31:H31"/>
    <mergeCell ref="I31:X31"/>
    <mergeCell ref="Y31:AB31"/>
    <mergeCell ref="I26:X26"/>
    <mergeCell ref="I27:X27"/>
    <mergeCell ref="A28:H28"/>
    <mergeCell ref="I28:X28"/>
    <mergeCell ref="Y28:AB28"/>
    <mergeCell ref="I25:X25"/>
    <mergeCell ref="A24:H25"/>
    <mergeCell ref="Y24:AB25"/>
    <mergeCell ref="A26:H26"/>
    <mergeCell ref="Y26:AB26"/>
    <mergeCell ref="A27:H27"/>
    <mergeCell ref="Y27:AB27"/>
    <mergeCell ref="A22:H22"/>
    <mergeCell ref="I22:X22"/>
    <mergeCell ref="Y22:AB22"/>
    <mergeCell ref="A23:H23"/>
    <mergeCell ref="I23:X23"/>
    <mergeCell ref="Y23:AB23"/>
    <mergeCell ref="I24:X24"/>
    <mergeCell ref="A21:H21"/>
    <mergeCell ref="I21:X21"/>
    <mergeCell ref="Y21:AB21"/>
    <mergeCell ref="A17:H18"/>
    <mergeCell ref="I17:X18"/>
    <mergeCell ref="Y17:AB18"/>
    <mergeCell ref="A19:H19"/>
    <mergeCell ref="I19:X19"/>
    <mergeCell ref="Y19:AB19"/>
    <mergeCell ref="A20:H20"/>
    <mergeCell ref="I20:X20"/>
    <mergeCell ref="Y20:AB20"/>
    <mergeCell ref="A12:H12"/>
    <mergeCell ref="I12:X12"/>
    <mergeCell ref="Y12:AB12"/>
    <mergeCell ref="A16:H16"/>
    <mergeCell ref="I16:X16"/>
    <mergeCell ref="Y16:AB16"/>
    <mergeCell ref="A15:H15"/>
    <mergeCell ref="I15:X15"/>
    <mergeCell ref="Y15:AB15"/>
    <mergeCell ref="A3:AB3"/>
    <mergeCell ref="N5:R5"/>
    <mergeCell ref="S5:AB5"/>
    <mergeCell ref="N6:R6"/>
    <mergeCell ref="S6:AB6"/>
    <mergeCell ref="N7:R7"/>
    <mergeCell ref="A11:H11"/>
    <mergeCell ref="I11:X11"/>
    <mergeCell ref="Y11:AB11"/>
  </mergeCells>
  <phoneticPr fontId="10"/>
  <hyperlinks>
    <hyperlink ref="AE3" location="チェック表!A1" display="戻る"/>
    <hyperlink ref="AD3" location="チェック表!A1" display="戻る"/>
  </hyperlinks>
  <printOptions horizontalCentered="1"/>
  <pageMargins left="0.78740157480314965" right="0.78740157480314965" top="0.78740157480314965" bottom="0.78740157480314965" header="0.39370078740157483" footer="0.39370078740157483"/>
  <pageSetup paperSize="9" scale="67" firstPageNumber="0" fitToHeight="0" orientation="portrait" horizontalDpi="300" verticalDpi="300" r:id="rId1"/>
  <rowBreaks count="1" manualBreakCount="1">
    <brk id="49" max="2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29"/>
  <sheetViews>
    <sheetView zoomScale="80" zoomScaleNormal="80" workbookViewId="0">
      <selection activeCell="A2" sqref="A2"/>
    </sheetView>
  </sheetViews>
  <sheetFormatPr defaultRowHeight="13.5" x14ac:dyDescent="0.15"/>
  <cols>
    <col min="1" max="1" width="19.75" style="371" customWidth="1"/>
    <col min="2" max="2" width="3" style="371" customWidth="1"/>
    <col min="3" max="5" width="7.375" style="371" customWidth="1"/>
    <col min="6" max="17" width="7.625" style="371" customWidth="1"/>
    <col min="18" max="18" width="8.25" style="371" customWidth="1"/>
    <col min="19" max="19" width="3.75" style="371" customWidth="1"/>
    <col min="20" max="20" width="1.625" style="371" customWidth="1"/>
    <col min="21" max="256" width="9" style="371" customWidth="1"/>
    <col min="257" max="257" width="19.75" style="371" customWidth="1"/>
    <col min="258" max="258" width="3" style="371" customWidth="1"/>
    <col min="259" max="261" width="7.375" style="371" customWidth="1"/>
    <col min="262" max="273" width="7.625" style="371" customWidth="1"/>
    <col min="274" max="274" width="8.25" style="371" customWidth="1"/>
    <col min="275" max="275" width="3.75" style="371" customWidth="1"/>
    <col min="276" max="276" width="1.625" style="371" customWidth="1"/>
    <col min="277" max="512" width="9" style="371" customWidth="1"/>
    <col min="513" max="513" width="19.75" style="371" customWidth="1"/>
    <col min="514" max="514" width="3" style="371" customWidth="1"/>
    <col min="515" max="517" width="7.375" style="371" customWidth="1"/>
    <col min="518" max="529" width="7.625" style="371" customWidth="1"/>
    <col min="530" max="530" width="8.25" style="371" customWidth="1"/>
    <col min="531" max="531" width="3.75" style="371" customWidth="1"/>
    <col min="532" max="532" width="1.625" style="371" customWidth="1"/>
    <col min="533" max="768" width="9" style="371" customWidth="1"/>
    <col min="769" max="769" width="19.75" style="371" customWidth="1"/>
    <col min="770" max="770" width="3" style="371" customWidth="1"/>
    <col min="771" max="773" width="7.375" style="371" customWidth="1"/>
    <col min="774" max="785" width="7.625" style="371" customWidth="1"/>
    <col min="786" max="786" width="8.25" style="371" customWidth="1"/>
    <col min="787" max="787" width="3.75" style="371" customWidth="1"/>
    <col min="788" max="788" width="1.625" style="371" customWidth="1"/>
    <col min="789" max="1025" width="9" style="371" customWidth="1"/>
  </cols>
  <sheetData>
    <row r="1" spans="1:22" ht="20.25" customHeight="1" x14ac:dyDescent="0.15">
      <c r="A1" s="372" t="s">
        <v>599</v>
      </c>
      <c r="B1" s="373"/>
      <c r="R1" s="1170" t="s">
        <v>600</v>
      </c>
      <c r="S1" s="1170"/>
    </row>
    <row r="2" spans="1:22" ht="21" customHeight="1" x14ac:dyDescent="0.15">
      <c r="A2" s="374"/>
      <c r="B2" s="373"/>
      <c r="R2" s="375"/>
      <c r="S2" s="375"/>
      <c r="V2" s="357" t="s">
        <v>423</v>
      </c>
    </row>
    <row r="3" spans="1:22" s="373" customFormat="1" ht="22.5" customHeight="1" x14ac:dyDescent="0.15">
      <c r="A3" s="1171" t="s">
        <v>1136</v>
      </c>
      <c r="B3" s="1171"/>
      <c r="C3" s="1171"/>
      <c r="D3" s="1171"/>
      <c r="E3" s="1171"/>
      <c r="F3" s="1171"/>
      <c r="G3" s="1171"/>
      <c r="H3" s="1171"/>
      <c r="I3" s="1171"/>
      <c r="J3" s="1171"/>
      <c r="K3" s="1171"/>
      <c r="L3" s="1171"/>
      <c r="M3" s="1171"/>
      <c r="N3" s="1171"/>
      <c r="O3" s="1171"/>
      <c r="P3" s="1171"/>
      <c r="Q3" s="1171"/>
      <c r="R3" s="1171"/>
      <c r="S3" s="376"/>
    </row>
    <row r="4" spans="1:22" s="373" customFormat="1" ht="12" customHeight="1" x14ac:dyDescent="0.15">
      <c r="A4" s="376"/>
      <c r="B4" s="376"/>
      <c r="C4" s="376"/>
      <c r="D4" s="376"/>
      <c r="E4" s="376"/>
      <c r="F4" s="376"/>
      <c r="G4" s="376"/>
      <c r="H4" s="376"/>
      <c r="I4" s="376"/>
      <c r="J4" s="376"/>
      <c r="K4" s="376"/>
      <c r="L4" s="376"/>
      <c r="M4" s="376"/>
      <c r="N4" s="376"/>
      <c r="O4" s="376"/>
      <c r="P4" s="376"/>
      <c r="Q4" s="376"/>
      <c r="R4" s="376"/>
      <c r="S4" s="376"/>
    </row>
    <row r="5" spans="1:22" s="374" customFormat="1" ht="20.25" customHeight="1" x14ac:dyDescent="0.15">
      <c r="A5" s="377"/>
      <c r="B5" s="377"/>
      <c r="C5" s="377"/>
      <c r="D5" s="377"/>
      <c r="E5" s="377"/>
      <c r="F5" s="377"/>
      <c r="G5" s="377"/>
      <c r="H5" s="377"/>
      <c r="I5" s="377"/>
      <c r="J5" s="377"/>
      <c r="K5" s="377"/>
      <c r="L5" s="377"/>
      <c r="M5" s="377"/>
      <c r="N5" s="1172" t="s">
        <v>601</v>
      </c>
      <c r="O5" s="1172"/>
      <c r="P5" s="1173"/>
      <c r="Q5" s="1173"/>
      <c r="R5" s="1173"/>
      <c r="S5" s="1173"/>
    </row>
    <row r="6" spans="1:22" s="374" customFormat="1" ht="20.25" customHeight="1" x14ac:dyDescent="0.15">
      <c r="A6" s="377"/>
      <c r="B6" s="377"/>
      <c r="C6" s="377"/>
      <c r="D6" s="377"/>
      <c r="E6" s="377"/>
      <c r="F6" s="377"/>
      <c r="G6" s="377"/>
      <c r="H6" s="377"/>
      <c r="I6" s="377"/>
      <c r="J6" s="377"/>
      <c r="K6" s="377"/>
      <c r="L6" s="377"/>
      <c r="M6" s="377"/>
      <c r="N6" s="1172" t="s">
        <v>572</v>
      </c>
      <c r="O6" s="1172"/>
      <c r="P6" s="1173"/>
      <c r="Q6" s="1173"/>
      <c r="R6" s="1173"/>
      <c r="S6" s="1173"/>
    </row>
    <row r="7" spans="1:22" s="374" customFormat="1" ht="20.25" customHeight="1" x14ac:dyDescent="0.15">
      <c r="A7" s="377"/>
      <c r="B7" s="377"/>
      <c r="C7" s="377"/>
      <c r="D7" s="377"/>
      <c r="E7" s="377"/>
      <c r="F7" s="377"/>
      <c r="G7" s="377"/>
      <c r="H7" s="377"/>
      <c r="I7" s="377"/>
      <c r="J7" s="377"/>
      <c r="K7" s="377"/>
      <c r="L7" s="377"/>
      <c r="M7" s="377"/>
      <c r="N7" s="1172" t="s">
        <v>424</v>
      </c>
      <c r="O7" s="1172"/>
      <c r="P7" s="1173" t="s">
        <v>87</v>
      </c>
      <c r="Q7" s="1173"/>
      <c r="R7" s="1173"/>
      <c r="S7" s="1173"/>
    </row>
    <row r="8" spans="1:22" ht="20.25" customHeight="1" x14ac:dyDescent="0.15">
      <c r="A8" s="378"/>
      <c r="B8" s="378"/>
      <c r="C8" s="378"/>
      <c r="D8" s="378"/>
      <c r="E8" s="378"/>
      <c r="F8" s="378"/>
      <c r="G8" s="378"/>
      <c r="H8" s="378"/>
      <c r="I8" s="378"/>
      <c r="J8" s="378"/>
      <c r="K8" s="378"/>
      <c r="L8" s="378"/>
      <c r="M8" s="378"/>
      <c r="N8" s="379"/>
      <c r="O8" s="379"/>
      <c r="P8" s="379"/>
      <c r="Q8" s="379"/>
      <c r="R8" s="379"/>
      <c r="S8" s="379"/>
    </row>
    <row r="9" spans="1:22" ht="26.25" customHeight="1" x14ac:dyDescent="0.15">
      <c r="A9" s="1174" t="s">
        <v>602</v>
      </c>
      <c r="B9" s="1174"/>
      <c r="C9" s="381"/>
      <c r="D9" s="382" t="s">
        <v>1137</v>
      </c>
      <c r="E9" s="383"/>
      <c r="F9" s="384"/>
      <c r="G9" s="385"/>
      <c r="H9" s="385"/>
      <c r="I9" s="386" t="s">
        <v>1138</v>
      </c>
      <c r="J9" s="385"/>
      <c r="K9" s="385"/>
      <c r="L9" s="385"/>
      <c r="M9" s="385"/>
      <c r="N9" s="387"/>
      <c r="O9" s="1175" t="s">
        <v>1139</v>
      </c>
      <c r="P9" s="1175"/>
      <c r="Q9" s="1175"/>
      <c r="R9" s="1176" t="s">
        <v>1140</v>
      </c>
      <c r="S9" s="1176"/>
    </row>
    <row r="10" spans="1:22" s="378" customFormat="1" ht="26.25" customHeight="1" x14ac:dyDescent="0.15">
      <c r="A10" s="1174"/>
      <c r="B10" s="1174"/>
      <c r="C10" s="388" t="s">
        <v>603</v>
      </c>
      <c r="D10" s="388" t="s">
        <v>604</v>
      </c>
      <c r="E10" s="389" t="s">
        <v>605</v>
      </c>
      <c r="F10" s="390" t="s">
        <v>606</v>
      </c>
      <c r="G10" s="380" t="s">
        <v>607</v>
      </c>
      <c r="H10" s="380" t="s">
        <v>608</v>
      </c>
      <c r="I10" s="380" t="s">
        <v>609</v>
      </c>
      <c r="J10" s="380" t="s">
        <v>610</v>
      </c>
      <c r="K10" s="380" t="s">
        <v>611</v>
      </c>
      <c r="L10" s="380" t="s">
        <v>612</v>
      </c>
      <c r="M10" s="380" t="s">
        <v>613</v>
      </c>
      <c r="N10" s="380" t="s">
        <v>614</v>
      </c>
      <c r="O10" s="380" t="s">
        <v>603</v>
      </c>
      <c r="P10" s="380" t="s">
        <v>604</v>
      </c>
      <c r="Q10" s="380" t="s">
        <v>605</v>
      </c>
      <c r="R10" s="1176"/>
      <c r="S10" s="1176"/>
    </row>
    <row r="11" spans="1:22" s="378" customFormat="1" ht="30" customHeight="1" x14ac:dyDescent="0.15">
      <c r="A11" s="391" t="s">
        <v>615</v>
      </c>
      <c r="B11" s="392" t="s">
        <v>616</v>
      </c>
      <c r="C11" s="393"/>
      <c r="D11" s="393"/>
      <c r="E11" s="394"/>
      <c r="F11" s="395"/>
      <c r="G11" s="393"/>
      <c r="H11" s="393"/>
      <c r="I11" s="393"/>
      <c r="J11" s="393"/>
      <c r="K11" s="393"/>
      <c r="L11" s="393"/>
      <c r="M11" s="393"/>
      <c r="N11" s="393"/>
      <c r="O11" s="393"/>
      <c r="P11" s="396"/>
      <c r="Q11" s="396"/>
      <c r="R11" s="394"/>
      <c r="S11" s="397"/>
    </row>
    <row r="12" spans="1:22" ht="30" customHeight="1" x14ac:dyDescent="0.15">
      <c r="A12" s="398" t="s">
        <v>617</v>
      </c>
      <c r="B12" s="392" t="s">
        <v>618</v>
      </c>
      <c r="C12" s="399"/>
      <c r="D12" s="399"/>
      <c r="E12" s="400"/>
      <c r="F12" s="401"/>
      <c r="G12" s="399"/>
      <c r="H12" s="399"/>
      <c r="I12" s="399"/>
      <c r="J12" s="399"/>
      <c r="K12" s="399"/>
      <c r="L12" s="399"/>
      <c r="M12" s="399"/>
      <c r="N12" s="399"/>
      <c r="O12" s="399"/>
      <c r="P12" s="399"/>
      <c r="Q12" s="399"/>
      <c r="R12" s="402">
        <f>SUM(F12:Q12)</f>
        <v>0</v>
      </c>
      <c r="S12" s="403" t="s">
        <v>619</v>
      </c>
    </row>
    <row r="13" spans="1:22" ht="30" customHeight="1" x14ac:dyDescent="0.15">
      <c r="A13" s="398" t="s">
        <v>620</v>
      </c>
      <c r="B13" s="392" t="s">
        <v>621</v>
      </c>
      <c r="C13" s="396"/>
      <c r="D13" s="396"/>
      <c r="E13" s="404"/>
      <c r="F13" s="405"/>
      <c r="G13" s="406"/>
      <c r="H13" s="406"/>
      <c r="I13" s="406"/>
      <c r="J13" s="407"/>
      <c r="K13" s="407"/>
      <c r="L13" s="406"/>
      <c r="M13" s="406"/>
      <c r="N13" s="406"/>
      <c r="O13" s="406"/>
      <c r="P13" s="406"/>
      <c r="Q13" s="406"/>
      <c r="R13" s="408">
        <f>SUM(F13:Q13)</f>
        <v>0</v>
      </c>
      <c r="S13" s="403" t="s">
        <v>622</v>
      </c>
    </row>
    <row r="14" spans="1:22" ht="30" customHeight="1" x14ac:dyDescent="0.15">
      <c r="A14" s="398" t="s">
        <v>623</v>
      </c>
      <c r="B14" s="392" t="s">
        <v>624</v>
      </c>
      <c r="C14" s="409"/>
      <c r="D14" s="409"/>
      <c r="E14" s="409"/>
      <c r="F14" s="410"/>
      <c r="G14" s="411"/>
      <c r="H14" s="411"/>
      <c r="I14" s="411"/>
      <c r="J14" s="1177" t="e">
        <f>ROUNDUP(R12/R13,1)</f>
        <v>#DIV/0!</v>
      </c>
      <c r="K14" s="1177"/>
      <c r="L14" s="412" t="s">
        <v>625</v>
      </c>
      <c r="M14" s="411"/>
      <c r="N14" s="411"/>
      <c r="O14" s="413"/>
      <c r="P14" s="412"/>
      <c r="Q14" s="412"/>
      <c r="R14" s="412"/>
      <c r="S14" s="414"/>
    </row>
    <row r="15" spans="1:22" ht="30" customHeight="1" x14ac:dyDescent="0.15">
      <c r="A15" s="415" t="s">
        <v>626</v>
      </c>
      <c r="B15" s="416" t="s">
        <v>627</v>
      </c>
      <c r="C15" s="417">
        <f t="shared" ref="C15:Q15" si="0">C11*C13*1.25</f>
        <v>0</v>
      </c>
      <c r="D15" s="417">
        <f t="shared" si="0"/>
        <v>0</v>
      </c>
      <c r="E15" s="417">
        <f t="shared" si="0"/>
        <v>0</v>
      </c>
      <c r="F15" s="417">
        <f t="shared" si="0"/>
        <v>0</v>
      </c>
      <c r="G15" s="417">
        <f t="shared" si="0"/>
        <v>0</v>
      </c>
      <c r="H15" s="417">
        <f t="shared" si="0"/>
        <v>0</v>
      </c>
      <c r="I15" s="417">
        <f t="shared" si="0"/>
        <v>0</v>
      </c>
      <c r="J15" s="417">
        <f t="shared" si="0"/>
        <v>0</v>
      </c>
      <c r="K15" s="417">
        <f t="shared" si="0"/>
        <v>0</v>
      </c>
      <c r="L15" s="417">
        <f t="shared" si="0"/>
        <v>0</v>
      </c>
      <c r="M15" s="417">
        <f t="shared" si="0"/>
        <v>0</v>
      </c>
      <c r="N15" s="417">
        <f t="shared" si="0"/>
        <v>0</v>
      </c>
      <c r="O15" s="417">
        <f t="shared" si="0"/>
        <v>0</v>
      </c>
      <c r="P15" s="417">
        <f t="shared" si="0"/>
        <v>0</v>
      </c>
      <c r="Q15" s="417">
        <f t="shared" si="0"/>
        <v>0</v>
      </c>
      <c r="R15" s="1178"/>
      <c r="S15" s="1178"/>
    </row>
    <row r="16" spans="1:22" ht="30" customHeight="1" x14ac:dyDescent="0.15">
      <c r="A16" s="418" t="s">
        <v>628</v>
      </c>
      <c r="B16" s="419" t="s">
        <v>629</v>
      </c>
      <c r="C16" s="420"/>
      <c r="D16" s="420"/>
      <c r="E16" s="420"/>
      <c r="F16" s="421">
        <f t="shared" ref="F16:Q16" si="1">SUM(C15:E15)</f>
        <v>0</v>
      </c>
      <c r="G16" s="421">
        <f t="shared" si="1"/>
        <v>0</v>
      </c>
      <c r="H16" s="421">
        <f t="shared" si="1"/>
        <v>0</v>
      </c>
      <c r="I16" s="421">
        <f t="shared" si="1"/>
        <v>0</v>
      </c>
      <c r="J16" s="421">
        <f t="shared" si="1"/>
        <v>0</v>
      </c>
      <c r="K16" s="421">
        <f t="shared" si="1"/>
        <v>0</v>
      </c>
      <c r="L16" s="421">
        <f t="shared" si="1"/>
        <v>0</v>
      </c>
      <c r="M16" s="421">
        <f t="shared" si="1"/>
        <v>0</v>
      </c>
      <c r="N16" s="421">
        <f t="shared" si="1"/>
        <v>0</v>
      </c>
      <c r="O16" s="421">
        <f t="shared" si="1"/>
        <v>0</v>
      </c>
      <c r="P16" s="421">
        <f t="shared" si="1"/>
        <v>0</v>
      </c>
      <c r="Q16" s="421">
        <f t="shared" si="1"/>
        <v>0</v>
      </c>
      <c r="R16" s="1179"/>
      <c r="S16" s="1179"/>
    </row>
    <row r="17" spans="1:19" ht="30" customHeight="1" x14ac:dyDescent="0.15">
      <c r="A17" s="418" t="s">
        <v>630</v>
      </c>
      <c r="B17" s="422" t="s">
        <v>631</v>
      </c>
      <c r="C17" s="420"/>
      <c r="D17" s="420"/>
      <c r="E17" s="420"/>
      <c r="F17" s="421">
        <f t="shared" ref="F17:Q17" si="2">SUM(C12:E12)</f>
        <v>0</v>
      </c>
      <c r="G17" s="421">
        <f t="shared" si="2"/>
        <v>0</v>
      </c>
      <c r="H17" s="421">
        <f t="shared" si="2"/>
        <v>0</v>
      </c>
      <c r="I17" s="421">
        <f t="shared" si="2"/>
        <v>0</v>
      </c>
      <c r="J17" s="421">
        <f t="shared" si="2"/>
        <v>0</v>
      </c>
      <c r="K17" s="421">
        <f t="shared" si="2"/>
        <v>0</v>
      </c>
      <c r="L17" s="421">
        <f t="shared" si="2"/>
        <v>0</v>
      </c>
      <c r="M17" s="421">
        <f t="shared" si="2"/>
        <v>0</v>
      </c>
      <c r="N17" s="421">
        <f t="shared" si="2"/>
        <v>0</v>
      </c>
      <c r="O17" s="421">
        <f t="shared" si="2"/>
        <v>0</v>
      </c>
      <c r="P17" s="421">
        <f t="shared" si="2"/>
        <v>0</v>
      </c>
      <c r="Q17" s="421">
        <f t="shared" si="2"/>
        <v>0</v>
      </c>
      <c r="R17" s="1179"/>
      <c r="S17" s="1179"/>
    </row>
    <row r="18" spans="1:19" ht="30" customHeight="1" x14ac:dyDescent="0.15">
      <c r="A18" s="1180" t="s">
        <v>632</v>
      </c>
      <c r="B18" s="1180"/>
      <c r="C18" s="423"/>
      <c r="D18" s="423"/>
      <c r="E18" s="423"/>
      <c r="F18" s="424" t="str">
        <f t="shared" ref="F18:Q18" si="3">IF(F17&gt;F16,"○","")</f>
        <v/>
      </c>
      <c r="G18" s="424" t="str">
        <f t="shared" si="3"/>
        <v/>
      </c>
      <c r="H18" s="424" t="str">
        <f t="shared" si="3"/>
        <v/>
      </c>
      <c r="I18" s="424" t="str">
        <f t="shared" si="3"/>
        <v/>
      </c>
      <c r="J18" s="424" t="str">
        <f t="shared" si="3"/>
        <v/>
      </c>
      <c r="K18" s="424" t="str">
        <f t="shared" si="3"/>
        <v/>
      </c>
      <c r="L18" s="424" t="str">
        <f t="shared" si="3"/>
        <v/>
      </c>
      <c r="M18" s="424" t="str">
        <f t="shared" si="3"/>
        <v/>
      </c>
      <c r="N18" s="424" t="str">
        <f t="shared" si="3"/>
        <v/>
      </c>
      <c r="O18" s="424" t="str">
        <f t="shared" si="3"/>
        <v/>
      </c>
      <c r="P18" s="424" t="str">
        <f t="shared" si="3"/>
        <v/>
      </c>
      <c r="Q18" s="424" t="str">
        <f t="shared" si="3"/>
        <v/>
      </c>
      <c r="R18" s="1179"/>
      <c r="S18" s="1179"/>
    </row>
    <row r="19" spans="1:19" ht="10.5" customHeight="1" x14ac:dyDescent="0.15">
      <c r="A19" s="425"/>
      <c r="B19" s="425"/>
      <c r="C19" s="425"/>
      <c r="D19" s="425"/>
      <c r="E19" s="425"/>
    </row>
    <row r="20" spans="1:19" ht="18" customHeight="1" x14ac:dyDescent="0.15">
      <c r="A20" s="426" t="s">
        <v>1141</v>
      </c>
      <c r="B20" s="425"/>
      <c r="C20" s="425"/>
      <c r="D20" s="425"/>
      <c r="E20" s="425"/>
    </row>
    <row r="21" spans="1:19" ht="18" customHeight="1" x14ac:dyDescent="0.15">
      <c r="A21" s="427" t="s">
        <v>1142</v>
      </c>
      <c r="B21" s="428"/>
      <c r="C21" s="428"/>
      <c r="D21" s="428"/>
      <c r="E21" s="428"/>
    </row>
    <row r="22" spans="1:19" ht="18" customHeight="1" x14ac:dyDescent="0.15">
      <c r="A22" s="428" t="s">
        <v>633</v>
      </c>
      <c r="B22" s="428"/>
      <c r="C22" s="428"/>
      <c r="D22" s="428"/>
      <c r="E22" s="428"/>
    </row>
    <row r="23" spans="1:19" ht="18" customHeight="1" x14ac:dyDescent="0.15">
      <c r="A23" s="428" t="s">
        <v>634</v>
      </c>
      <c r="B23" s="428"/>
      <c r="C23" s="428"/>
      <c r="D23" s="428"/>
      <c r="E23" s="428"/>
    </row>
    <row r="24" spans="1:19" ht="19.5" customHeight="1" x14ac:dyDescent="0.15">
      <c r="A24" s="428" t="s">
        <v>635</v>
      </c>
      <c r="B24" s="428"/>
      <c r="C24" s="428"/>
      <c r="D24" s="428"/>
      <c r="E24" s="428"/>
    </row>
    <row r="25" spans="1:19" ht="18" customHeight="1" x14ac:dyDescent="0.15">
      <c r="A25" s="429" t="s">
        <v>636</v>
      </c>
      <c r="B25" s="429"/>
      <c r="C25" s="430"/>
      <c r="D25" s="430"/>
      <c r="E25" s="430"/>
      <c r="F25" s="430"/>
      <c r="G25" s="430"/>
      <c r="H25" s="430"/>
      <c r="I25" s="430"/>
      <c r="J25" s="430"/>
      <c r="K25" s="430"/>
      <c r="L25" s="430"/>
      <c r="M25" s="430"/>
      <c r="N25" s="430"/>
      <c r="O25" s="430"/>
      <c r="P25" s="430"/>
      <c r="Q25" s="430"/>
      <c r="R25" s="430"/>
      <c r="S25" s="430"/>
    </row>
    <row r="26" spans="1:19" ht="18" customHeight="1" x14ac:dyDescent="0.15">
      <c r="A26" s="429" t="s">
        <v>637</v>
      </c>
      <c r="B26" s="429"/>
      <c r="C26" s="430"/>
      <c r="D26" s="430"/>
      <c r="E26" s="430"/>
      <c r="F26" s="430"/>
      <c r="G26" s="430"/>
      <c r="H26" s="430"/>
      <c r="I26" s="430"/>
      <c r="J26" s="430"/>
      <c r="K26" s="430"/>
      <c r="L26" s="430"/>
      <c r="M26" s="430"/>
      <c r="N26" s="430"/>
      <c r="O26" s="430"/>
      <c r="P26" s="430"/>
      <c r="Q26" s="430"/>
      <c r="R26" s="430"/>
      <c r="S26" s="430"/>
    </row>
    <row r="27" spans="1:19" ht="10.5" customHeight="1" x14ac:dyDescent="0.15"/>
    <row r="28" spans="1:19" ht="20.100000000000001" customHeight="1" x14ac:dyDescent="0.15"/>
    <row r="29" spans="1:19" ht="20.100000000000001" customHeight="1" x14ac:dyDescent="0.15"/>
  </sheetData>
  <mergeCells count="17">
    <mergeCell ref="J14:K14"/>
    <mergeCell ref="R15:S15"/>
    <mergeCell ref="R16:S16"/>
    <mergeCell ref="R17:S17"/>
    <mergeCell ref="A18:B18"/>
    <mergeCell ref="R18:S18"/>
    <mergeCell ref="N7:O7"/>
    <mergeCell ref="P7:S7"/>
    <mergeCell ref="A9:B10"/>
    <mergeCell ref="O9:Q9"/>
    <mergeCell ref="R9:S10"/>
    <mergeCell ref="R1:S1"/>
    <mergeCell ref="A3:R3"/>
    <mergeCell ref="N5:O5"/>
    <mergeCell ref="P5:S5"/>
    <mergeCell ref="N6:O6"/>
    <mergeCell ref="P6:S6"/>
  </mergeCells>
  <phoneticPr fontId="10"/>
  <conditionalFormatting sqref="C15:Q15">
    <cfRule type="containsErrors" dxfId="1" priority="2">
      <formula>0</formula>
    </cfRule>
  </conditionalFormatting>
  <conditionalFormatting sqref="M14:N14 G14:J14">
    <cfRule type="containsErrors" dxfId="0" priority="3">
      <formula>0</formula>
    </cfRule>
  </conditionalFormatting>
  <dataValidations count="1">
    <dataValidation type="list" allowBlank="1" showInputMessage="1" showErrorMessage="1" sqref="P6:S6 JL6:JO6 TH6:TK6 ADD6:ADG6">
      <formula1>"生活介護,自立訓練(生活訓練),自立訓練(機能訓練),就労移行支援,就労継続支援Ａ型,就労継続支援Ｂ型"</formula1>
      <formula2>0</formula2>
    </dataValidation>
  </dataValidations>
  <hyperlinks>
    <hyperlink ref="V2" location="チェック表!A1" display="戻る"/>
  </hyperlinks>
  <printOptions horizontalCentered="1"/>
  <pageMargins left="0.74791666666666701" right="0.74791666666666701" top="0.98402777777777795" bottom="0.78749999999999998" header="0.51180555555555496" footer="0.51180555555555496"/>
  <pageSetup paperSize="9" firstPageNumber="0" orientation="landscape"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0"/>
  <sheetViews>
    <sheetView zoomScaleNormal="100" workbookViewId="0">
      <selection sqref="A1:S1"/>
    </sheetView>
  </sheetViews>
  <sheetFormatPr defaultRowHeight="13.5" x14ac:dyDescent="0.15"/>
  <cols>
    <col min="1" max="1" width="1.625" style="431" customWidth="1"/>
    <col min="2" max="14" width="9" style="431" customWidth="1"/>
    <col min="15" max="15" width="3.375" style="431" customWidth="1"/>
    <col min="16" max="16" width="9" style="431" customWidth="1"/>
    <col min="17" max="17" width="3.25" style="431" customWidth="1"/>
    <col min="18" max="18" width="7.875" style="431" customWidth="1"/>
    <col min="19" max="20" width="3.25" style="431" customWidth="1"/>
    <col min="21" max="21" width="1.625" style="431" customWidth="1"/>
    <col min="22" max="34" width="9" style="431" customWidth="1"/>
    <col min="35" max="35" width="3.375" style="431" customWidth="1"/>
    <col min="36" max="36" width="9" style="431" customWidth="1"/>
    <col min="37" max="37" width="3.25" style="431" customWidth="1"/>
    <col min="38" max="38" width="7.875" style="431" customWidth="1"/>
    <col min="39" max="39" width="3.25" style="431" customWidth="1"/>
    <col min="40" max="1025" width="9" style="431" customWidth="1"/>
  </cols>
  <sheetData>
    <row r="1" spans="1:43" ht="17.25" x14ac:dyDescent="0.15">
      <c r="A1" s="1181" t="s">
        <v>1143</v>
      </c>
      <c r="B1" s="1181"/>
      <c r="C1" s="1181"/>
      <c r="D1" s="1181"/>
      <c r="E1" s="1181"/>
      <c r="F1" s="1181"/>
      <c r="G1" s="1181"/>
      <c r="H1" s="1181"/>
      <c r="I1" s="1181"/>
      <c r="J1" s="1181"/>
      <c r="K1" s="1181"/>
      <c r="L1" s="1181"/>
      <c r="M1" s="1181"/>
      <c r="N1" s="1181"/>
      <c r="O1" s="1181"/>
      <c r="P1" s="1181"/>
      <c r="Q1" s="1181"/>
      <c r="R1" s="1181"/>
      <c r="S1" s="1181"/>
      <c r="T1" s="432"/>
      <c r="U1" s="1181" t="s">
        <v>1146</v>
      </c>
      <c r="V1" s="1181"/>
      <c r="W1" s="1181"/>
      <c r="X1" s="1181"/>
      <c r="Y1" s="1181"/>
      <c r="Z1" s="1181"/>
      <c r="AA1" s="1181"/>
      <c r="AB1" s="1181"/>
      <c r="AC1" s="1181"/>
      <c r="AD1" s="1181"/>
      <c r="AE1" s="1181"/>
      <c r="AF1" s="1181"/>
      <c r="AG1" s="1181"/>
      <c r="AH1" s="1181"/>
      <c r="AI1" s="1181"/>
      <c r="AJ1" s="1181"/>
      <c r="AK1" s="1181"/>
      <c r="AL1" s="1181"/>
      <c r="AM1" s="1181"/>
    </row>
    <row r="2" spans="1:43" ht="20.100000000000001" customHeight="1" x14ac:dyDescent="0.15">
      <c r="B2" s="433" t="s">
        <v>638</v>
      </c>
      <c r="N2" s="1182" t="s">
        <v>424</v>
      </c>
      <c r="O2" s="1182"/>
      <c r="P2" s="1183" t="s">
        <v>87</v>
      </c>
      <c r="Q2" s="1183"/>
      <c r="R2" s="1183"/>
      <c r="S2" s="1183"/>
      <c r="T2" s="436"/>
      <c r="V2" s="433" t="s">
        <v>638</v>
      </c>
      <c r="AH2" s="1182" t="s">
        <v>424</v>
      </c>
      <c r="AI2" s="1182"/>
      <c r="AJ2" s="1183" t="s">
        <v>87</v>
      </c>
      <c r="AK2" s="1183"/>
      <c r="AL2" s="1183"/>
      <c r="AM2" s="1183"/>
      <c r="AO2" s="431" t="s">
        <v>263</v>
      </c>
      <c r="AQ2" s="357" t="s">
        <v>423</v>
      </c>
    </row>
    <row r="3" spans="1:43" ht="20.100000000000001" customHeight="1" x14ac:dyDescent="0.15">
      <c r="A3" s="1182" t="s">
        <v>1</v>
      </c>
      <c r="B3" s="1182"/>
      <c r="C3" s="1184"/>
      <c r="D3" s="1184"/>
      <c r="E3" s="1184"/>
      <c r="F3" s="1184"/>
      <c r="G3" s="434" t="s">
        <v>204</v>
      </c>
      <c r="H3" s="435"/>
      <c r="I3" s="1182" t="s">
        <v>639</v>
      </c>
      <c r="J3" s="1182"/>
      <c r="K3" s="435"/>
      <c r="L3" s="1182" t="s">
        <v>640</v>
      </c>
      <c r="M3" s="1182"/>
      <c r="N3" s="435"/>
      <c r="O3" s="1182" t="s">
        <v>641</v>
      </c>
      <c r="P3" s="1182"/>
      <c r="Q3" s="1184"/>
      <c r="R3" s="1184"/>
      <c r="S3" s="1184"/>
      <c r="T3" s="436"/>
      <c r="U3" s="1182" t="s">
        <v>1</v>
      </c>
      <c r="V3" s="1182"/>
      <c r="W3" s="1184" t="s">
        <v>642</v>
      </c>
      <c r="X3" s="1184"/>
      <c r="Y3" s="1184"/>
      <c r="Z3" s="1184"/>
      <c r="AA3" s="434" t="s">
        <v>204</v>
      </c>
      <c r="AB3" s="435">
        <v>50</v>
      </c>
      <c r="AC3" s="1182" t="s">
        <v>639</v>
      </c>
      <c r="AD3" s="1182"/>
      <c r="AE3" s="435" t="s">
        <v>263</v>
      </c>
      <c r="AF3" s="1182" t="s">
        <v>640</v>
      </c>
      <c r="AG3" s="1182"/>
      <c r="AH3" s="435" t="s">
        <v>264</v>
      </c>
      <c r="AI3" s="1182" t="s">
        <v>641</v>
      </c>
      <c r="AJ3" s="1182"/>
      <c r="AK3" s="1184" t="s">
        <v>643</v>
      </c>
      <c r="AL3" s="1184"/>
      <c r="AM3" s="1184"/>
      <c r="AO3" s="431" t="s">
        <v>264</v>
      </c>
    </row>
    <row r="4" spans="1:43" x14ac:dyDescent="0.15">
      <c r="T4" s="437"/>
    </row>
    <row r="5" spans="1:43" ht="16.5" x14ac:dyDescent="0.15">
      <c r="A5" s="438" t="s">
        <v>644</v>
      </c>
      <c r="T5" s="437"/>
      <c r="U5" s="438" t="s">
        <v>644</v>
      </c>
      <c r="AO5" s="431" t="s">
        <v>11</v>
      </c>
    </row>
    <row r="6" spans="1:43" ht="12" customHeight="1" x14ac:dyDescent="0.15">
      <c r="B6" s="1185" t="s">
        <v>645</v>
      </c>
      <c r="C6" s="1186" t="s">
        <v>646</v>
      </c>
      <c r="D6" s="1186"/>
      <c r="E6" s="1186"/>
      <c r="F6" s="1186"/>
      <c r="G6" s="1186"/>
      <c r="H6" s="1186"/>
      <c r="I6" s="1186"/>
      <c r="J6" s="1186"/>
      <c r="K6" s="1186"/>
      <c r="L6" s="1186"/>
      <c r="M6" s="1186"/>
      <c r="N6" s="1186"/>
      <c r="O6" s="1187" t="s">
        <v>647</v>
      </c>
      <c r="P6" s="1187"/>
      <c r="Q6" s="1185" t="s">
        <v>648</v>
      </c>
      <c r="R6" s="1185"/>
      <c r="S6" s="1185"/>
      <c r="T6" s="439"/>
      <c r="V6" s="1185" t="s">
        <v>645</v>
      </c>
      <c r="W6" s="1186" t="s">
        <v>646</v>
      </c>
      <c r="X6" s="1186"/>
      <c r="Y6" s="1186"/>
      <c r="Z6" s="1186"/>
      <c r="AA6" s="1186"/>
      <c r="AB6" s="1186"/>
      <c r="AC6" s="1186"/>
      <c r="AD6" s="1186"/>
      <c r="AE6" s="1186"/>
      <c r="AF6" s="1186"/>
      <c r="AG6" s="1186"/>
      <c r="AH6" s="1186"/>
      <c r="AI6" s="1187" t="s">
        <v>647</v>
      </c>
      <c r="AJ6" s="1187"/>
      <c r="AK6" s="1185" t="s">
        <v>648</v>
      </c>
      <c r="AL6" s="1185"/>
      <c r="AM6" s="1185"/>
    </row>
    <row r="7" spans="1:43" x14ac:dyDescent="0.15">
      <c r="B7" s="1185"/>
      <c r="C7" s="1188" t="s">
        <v>1144</v>
      </c>
      <c r="D7" s="1188"/>
      <c r="E7" s="1188"/>
      <c r="F7" s="1188"/>
      <c r="G7" s="1188"/>
      <c r="H7" s="1188"/>
      <c r="I7" s="1188"/>
      <c r="J7" s="1188"/>
      <c r="K7" s="1188"/>
      <c r="L7" s="1188" t="s">
        <v>1145</v>
      </c>
      <c r="M7" s="1188"/>
      <c r="N7" s="1188"/>
      <c r="O7" s="1187"/>
      <c r="P7" s="1187"/>
      <c r="Q7" s="1185"/>
      <c r="R7" s="1185"/>
      <c r="S7" s="1185"/>
      <c r="T7" s="439"/>
      <c r="V7" s="1185"/>
      <c r="W7" s="1188" t="s">
        <v>1147</v>
      </c>
      <c r="X7" s="1188"/>
      <c r="Y7" s="1188"/>
      <c r="Z7" s="1188"/>
      <c r="AA7" s="1188"/>
      <c r="AB7" s="1188"/>
      <c r="AC7" s="1188"/>
      <c r="AD7" s="1188"/>
      <c r="AE7" s="1188"/>
      <c r="AF7" s="1188" t="s">
        <v>1145</v>
      </c>
      <c r="AG7" s="1188"/>
      <c r="AH7" s="1188"/>
      <c r="AI7" s="1187"/>
      <c r="AJ7" s="1187"/>
      <c r="AK7" s="1185"/>
      <c r="AL7" s="1185"/>
      <c r="AM7" s="1185"/>
      <c r="AO7" s="431" t="s">
        <v>649</v>
      </c>
    </row>
    <row r="8" spans="1:43" x14ac:dyDescent="0.15">
      <c r="B8" s="1185"/>
      <c r="C8" s="440" t="s">
        <v>606</v>
      </c>
      <c r="D8" s="441" t="s">
        <v>607</v>
      </c>
      <c r="E8" s="441" t="s">
        <v>608</v>
      </c>
      <c r="F8" s="441" t="s">
        <v>609</v>
      </c>
      <c r="G8" s="441" t="s">
        <v>610</v>
      </c>
      <c r="H8" s="441" t="s">
        <v>611</v>
      </c>
      <c r="I8" s="441" t="s">
        <v>612</v>
      </c>
      <c r="J8" s="441" t="s">
        <v>613</v>
      </c>
      <c r="K8" s="442" t="s">
        <v>614</v>
      </c>
      <c r="L8" s="440" t="s">
        <v>603</v>
      </c>
      <c r="M8" s="441" t="s">
        <v>604</v>
      </c>
      <c r="N8" s="442" t="s">
        <v>605</v>
      </c>
      <c r="O8" s="1187"/>
      <c r="P8" s="1187"/>
      <c r="Q8" s="1185"/>
      <c r="R8" s="1185"/>
      <c r="S8" s="1185"/>
      <c r="T8" s="439"/>
      <c r="V8" s="1185"/>
      <c r="W8" s="440" t="s">
        <v>606</v>
      </c>
      <c r="X8" s="441" t="s">
        <v>607</v>
      </c>
      <c r="Y8" s="441" t="s">
        <v>608</v>
      </c>
      <c r="Z8" s="441" t="s">
        <v>609</v>
      </c>
      <c r="AA8" s="441" t="s">
        <v>610</v>
      </c>
      <c r="AB8" s="441" t="s">
        <v>611</v>
      </c>
      <c r="AC8" s="441" t="s">
        <v>612</v>
      </c>
      <c r="AD8" s="441" t="s">
        <v>613</v>
      </c>
      <c r="AE8" s="442" t="s">
        <v>614</v>
      </c>
      <c r="AF8" s="440" t="s">
        <v>603</v>
      </c>
      <c r="AG8" s="441" t="s">
        <v>604</v>
      </c>
      <c r="AH8" s="442" t="s">
        <v>605</v>
      </c>
      <c r="AI8" s="1187"/>
      <c r="AJ8" s="1187"/>
      <c r="AK8" s="1185"/>
      <c r="AL8" s="1185"/>
      <c r="AM8" s="1185"/>
      <c r="AO8" s="431" t="s">
        <v>643</v>
      </c>
    </row>
    <row r="9" spans="1:43" ht="13.5" customHeight="1" x14ac:dyDescent="0.15">
      <c r="B9" s="443" t="s">
        <v>650</v>
      </c>
      <c r="C9" s="444"/>
      <c r="D9" s="445"/>
      <c r="E9" s="445"/>
      <c r="F9" s="445"/>
      <c r="G9" s="445"/>
      <c r="H9" s="445"/>
      <c r="I9" s="445"/>
      <c r="J9" s="445"/>
      <c r="K9" s="446"/>
      <c r="L9" s="444"/>
      <c r="M9" s="445"/>
      <c r="N9" s="446"/>
      <c r="O9" s="447"/>
      <c r="P9" s="448">
        <f>SUM(C9:N9)</f>
        <v>0</v>
      </c>
      <c r="Q9" s="449"/>
      <c r="R9" s="1189">
        <f>P9*2</f>
        <v>0</v>
      </c>
      <c r="S9" s="1189"/>
      <c r="T9" s="450"/>
      <c r="V9" s="443" t="s">
        <v>650</v>
      </c>
      <c r="W9" s="444"/>
      <c r="X9" s="445"/>
      <c r="Y9" s="445"/>
      <c r="Z9" s="445"/>
      <c r="AA9" s="445"/>
      <c r="AB9" s="445"/>
      <c r="AC9" s="445"/>
      <c r="AD9" s="445"/>
      <c r="AE9" s="446"/>
      <c r="AF9" s="444"/>
      <c r="AG9" s="445"/>
      <c r="AH9" s="446"/>
      <c r="AI9" s="447"/>
      <c r="AJ9" s="448">
        <f>SUM(W9:AH9)</f>
        <v>0</v>
      </c>
      <c r="AK9" s="449"/>
      <c r="AL9" s="1189">
        <f>AJ9*2</f>
        <v>0</v>
      </c>
      <c r="AM9" s="1189"/>
      <c r="AO9" s="431" t="s">
        <v>651</v>
      </c>
    </row>
    <row r="10" spans="1:43" ht="13.5" customHeight="1" x14ac:dyDescent="0.15">
      <c r="B10" s="451" t="s">
        <v>652</v>
      </c>
      <c r="C10" s="452"/>
      <c r="D10" s="453"/>
      <c r="E10" s="453"/>
      <c r="F10" s="453"/>
      <c r="G10" s="453"/>
      <c r="H10" s="453"/>
      <c r="I10" s="453"/>
      <c r="J10" s="453"/>
      <c r="K10" s="454"/>
      <c r="L10" s="452"/>
      <c r="M10" s="453"/>
      <c r="N10" s="454"/>
      <c r="O10" s="455"/>
      <c r="P10" s="456">
        <f>SUM(C10:N10)</f>
        <v>0</v>
      </c>
      <c r="Q10" s="457"/>
      <c r="R10" s="1190">
        <f>P10*3</f>
        <v>0</v>
      </c>
      <c r="S10" s="1190"/>
      <c r="T10" s="450"/>
      <c r="V10" s="451" t="s">
        <v>652</v>
      </c>
      <c r="W10" s="452">
        <v>22</v>
      </c>
      <c r="X10" s="453">
        <v>23</v>
      </c>
      <c r="Y10" s="453">
        <v>22</v>
      </c>
      <c r="Z10" s="453">
        <v>23</v>
      </c>
      <c r="AA10" s="453">
        <v>23</v>
      </c>
      <c r="AB10" s="453">
        <v>22</v>
      </c>
      <c r="AC10" s="453">
        <v>46</v>
      </c>
      <c r="AD10" s="453">
        <v>44</v>
      </c>
      <c r="AE10" s="454">
        <v>46</v>
      </c>
      <c r="AF10" s="452">
        <v>46</v>
      </c>
      <c r="AG10" s="453">
        <v>40</v>
      </c>
      <c r="AH10" s="454">
        <v>46</v>
      </c>
      <c r="AI10" s="455"/>
      <c r="AJ10" s="456">
        <f>SUM(W10:AH10)</f>
        <v>403</v>
      </c>
      <c r="AK10" s="457"/>
      <c r="AL10" s="1190">
        <f>AJ10*3</f>
        <v>1209</v>
      </c>
      <c r="AM10" s="1190"/>
      <c r="AO10" s="431" t="s">
        <v>653</v>
      </c>
    </row>
    <row r="11" spans="1:43" ht="13.5" customHeight="1" x14ac:dyDescent="0.15">
      <c r="B11" s="451" t="s">
        <v>654</v>
      </c>
      <c r="C11" s="452"/>
      <c r="D11" s="453"/>
      <c r="E11" s="453"/>
      <c r="F11" s="453"/>
      <c r="G11" s="453"/>
      <c r="H11" s="453"/>
      <c r="I11" s="453"/>
      <c r="J11" s="453"/>
      <c r="K11" s="454"/>
      <c r="L11" s="452"/>
      <c r="M11" s="453"/>
      <c r="N11" s="454"/>
      <c r="O11" s="455"/>
      <c r="P11" s="456">
        <f>SUM(C11:N11)</f>
        <v>0</v>
      </c>
      <c r="Q11" s="457"/>
      <c r="R11" s="1190">
        <f>P11*4</f>
        <v>0</v>
      </c>
      <c r="S11" s="1190"/>
      <c r="T11" s="450"/>
      <c r="V11" s="451" t="s">
        <v>654</v>
      </c>
      <c r="W11" s="452">
        <v>285</v>
      </c>
      <c r="X11" s="453">
        <v>297</v>
      </c>
      <c r="Y11" s="453">
        <v>284</v>
      </c>
      <c r="Z11" s="453">
        <v>297</v>
      </c>
      <c r="AA11" s="453">
        <v>259</v>
      </c>
      <c r="AB11" s="453">
        <v>195</v>
      </c>
      <c r="AC11" s="453">
        <v>137</v>
      </c>
      <c r="AD11" s="453">
        <v>129</v>
      </c>
      <c r="AE11" s="454">
        <v>136</v>
      </c>
      <c r="AF11" s="452">
        <v>131</v>
      </c>
      <c r="AG11" s="453">
        <v>120</v>
      </c>
      <c r="AH11" s="454">
        <v>131</v>
      </c>
      <c r="AI11" s="455"/>
      <c r="AJ11" s="456">
        <f>SUM(W11:AH11)</f>
        <v>2401</v>
      </c>
      <c r="AK11" s="457"/>
      <c r="AL11" s="1190">
        <f>AJ11*4</f>
        <v>9604</v>
      </c>
      <c r="AM11" s="1190"/>
      <c r="AO11" s="431" t="s">
        <v>655</v>
      </c>
    </row>
    <row r="12" spans="1:43" ht="13.5" customHeight="1" x14ac:dyDescent="0.15">
      <c r="B12" s="451" t="s">
        <v>656</v>
      </c>
      <c r="C12" s="452"/>
      <c r="D12" s="453"/>
      <c r="E12" s="453"/>
      <c r="F12" s="453"/>
      <c r="G12" s="453"/>
      <c r="H12" s="453"/>
      <c r="I12" s="453"/>
      <c r="J12" s="453"/>
      <c r="K12" s="454"/>
      <c r="L12" s="452"/>
      <c r="M12" s="453"/>
      <c r="N12" s="454"/>
      <c r="O12" s="455" t="s">
        <v>657</v>
      </c>
      <c r="P12" s="456">
        <f>SUM(C12:N12)</f>
        <v>0</v>
      </c>
      <c r="Q12" s="457"/>
      <c r="R12" s="1190">
        <f>P12*5</f>
        <v>0</v>
      </c>
      <c r="S12" s="1190"/>
      <c r="T12" s="450"/>
      <c r="V12" s="451" t="s">
        <v>656</v>
      </c>
      <c r="W12" s="452">
        <v>309</v>
      </c>
      <c r="X12" s="453">
        <v>322</v>
      </c>
      <c r="Y12" s="453">
        <v>306</v>
      </c>
      <c r="Z12" s="453">
        <v>325</v>
      </c>
      <c r="AA12" s="453">
        <v>318</v>
      </c>
      <c r="AB12" s="453">
        <v>346</v>
      </c>
      <c r="AC12" s="453">
        <v>386</v>
      </c>
      <c r="AD12" s="453">
        <v>377</v>
      </c>
      <c r="AE12" s="454">
        <v>389</v>
      </c>
      <c r="AF12" s="452">
        <v>383</v>
      </c>
      <c r="AG12" s="453">
        <v>341</v>
      </c>
      <c r="AH12" s="454">
        <v>390</v>
      </c>
      <c r="AI12" s="455" t="s">
        <v>657</v>
      </c>
      <c r="AJ12" s="456">
        <f>SUM(W12:AH12)</f>
        <v>4192</v>
      </c>
      <c r="AK12" s="457"/>
      <c r="AL12" s="1190">
        <f>AJ12*5</f>
        <v>20960</v>
      </c>
      <c r="AM12" s="1190"/>
      <c r="AO12" s="431" t="s">
        <v>658</v>
      </c>
    </row>
    <row r="13" spans="1:43" ht="14.25" customHeight="1" x14ac:dyDescent="0.15">
      <c r="B13" s="458" t="s">
        <v>659</v>
      </c>
      <c r="C13" s="459"/>
      <c r="D13" s="460"/>
      <c r="E13" s="460"/>
      <c r="F13" s="460"/>
      <c r="G13" s="460"/>
      <c r="H13" s="460"/>
      <c r="I13" s="460"/>
      <c r="J13" s="460"/>
      <c r="K13" s="461"/>
      <c r="L13" s="459"/>
      <c r="M13" s="460"/>
      <c r="N13" s="461"/>
      <c r="O13" s="462" t="s">
        <v>660</v>
      </c>
      <c r="P13" s="463">
        <f>SUM(C13:N13)</f>
        <v>0</v>
      </c>
      <c r="Q13" s="464"/>
      <c r="R13" s="1191">
        <f>P13*6</f>
        <v>0</v>
      </c>
      <c r="S13" s="1191"/>
      <c r="T13" s="465"/>
      <c r="V13" s="458" t="s">
        <v>659</v>
      </c>
      <c r="W13" s="459">
        <v>330</v>
      </c>
      <c r="X13" s="460">
        <v>345</v>
      </c>
      <c r="Y13" s="460">
        <v>328</v>
      </c>
      <c r="Z13" s="460">
        <v>343</v>
      </c>
      <c r="AA13" s="460">
        <v>329</v>
      </c>
      <c r="AB13" s="460">
        <v>352</v>
      </c>
      <c r="AC13" s="460">
        <v>413</v>
      </c>
      <c r="AD13" s="460">
        <v>396</v>
      </c>
      <c r="AE13" s="461">
        <v>409</v>
      </c>
      <c r="AF13" s="459">
        <v>395</v>
      </c>
      <c r="AG13" s="460">
        <v>340</v>
      </c>
      <c r="AH13" s="461">
        <v>400</v>
      </c>
      <c r="AI13" s="462" t="s">
        <v>660</v>
      </c>
      <c r="AJ13" s="463">
        <f>SUM(W13:AH13)</f>
        <v>4380</v>
      </c>
      <c r="AK13" s="464"/>
      <c r="AL13" s="1191">
        <f>AJ13*6</f>
        <v>26280</v>
      </c>
      <c r="AM13" s="1191"/>
    </row>
    <row r="14" spans="1:43" ht="14.25" customHeight="1" x14ac:dyDescent="0.15">
      <c r="B14" s="466" t="s">
        <v>661</v>
      </c>
      <c r="C14" s="467">
        <f t="shared" ref="C14:N14" si="0">SUM(C9:C13)</f>
        <v>0</v>
      </c>
      <c r="D14" s="468">
        <f t="shared" si="0"/>
        <v>0</v>
      </c>
      <c r="E14" s="468">
        <f t="shared" si="0"/>
        <v>0</v>
      </c>
      <c r="F14" s="468">
        <f t="shared" si="0"/>
        <v>0</v>
      </c>
      <c r="G14" s="468">
        <f t="shared" si="0"/>
        <v>0</v>
      </c>
      <c r="H14" s="468">
        <f t="shared" si="0"/>
        <v>0</v>
      </c>
      <c r="I14" s="468">
        <f t="shared" si="0"/>
        <v>0</v>
      </c>
      <c r="J14" s="468">
        <f t="shared" si="0"/>
        <v>0</v>
      </c>
      <c r="K14" s="469">
        <f t="shared" si="0"/>
        <v>0</v>
      </c>
      <c r="L14" s="467">
        <f t="shared" si="0"/>
        <v>0</v>
      </c>
      <c r="M14" s="468">
        <f t="shared" si="0"/>
        <v>0</v>
      </c>
      <c r="N14" s="469">
        <f t="shared" si="0"/>
        <v>0</v>
      </c>
      <c r="O14" s="470" t="s">
        <v>662</v>
      </c>
      <c r="P14" s="471">
        <f>SUM(P9:P13)</f>
        <v>0</v>
      </c>
      <c r="Q14" s="472" t="s">
        <v>663</v>
      </c>
      <c r="R14" s="1192">
        <f>SUM(R9:S13)</f>
        <v>0</v>
      </c>
      <c r="S14" s="1192"/>
      <c r="T14" s="465"/>
      <c r="V14" s="466" t="s">
        <v>661</v>
      </c>
      <c r="W14" s="467">
        <f t="shared" ref="W14:AH14" si="1">SUM(W9:W13)</f>
        <v>946</v>
      </c>
      <c r="X14" s="468">
        <f t="shared" si="1"/>
        <v>987</v>
      </c>
      <c r="Y14" s="468">
        <f t="shared" si="1"/>
        <v>940</v>
      </c>
      <c r="Z14" s="468">
        <f t="shared" si="1"/>
        <v>988</v>
      </c>
      <c r="AA14" s="468">
        <f t="shared" si="1"/>
        <v>929</v>
      </c>
      <c r="AB14" s="468">
        <f t="shared" si="1"/>
        <v>915</v>
      </c>
      <c r="AC14" s="468">
        <f t="shared" si="1"/>
        <v>982</v>
      </c>
      <c r="AD14" s="468">
        <f t="shared" si="1"/>
        <v>946</v>
      </c>
      <c r="AE14" s="469">
        <f t="shared" si="1"/>
        <v>980</v>
      </c>
      <c r="AF14" s="467">
        <f t="shared" si="1"/>
        <v>955</v>
      </c>
      <c r="AG14" s="468">
        <f t="shared" si="1"/>
        <v>841</v>
      </c>
      <c r="AH14" s="469">
        <f t="shared" si="1"/>
        <v>967</v>
      </c>
      <c r="AI14" s="470" t="s">
        <v>662</v>
      </c>
      <c r="AJ14" s="471">
        <f>SUM(AJ9:AJ13)</f>
        <v>11376</v>
      </c>
      <c r="AK14" s="472" t="s">
        <v>663</v>
      </c>
      <c r="AL14" s="1192">
        <f>SUM(AL9:AM13)</f>
        <v>58053</v>
      </c>
      <c r="AM14" s="1192"/>
    </row>
    <row r="15" spans="1:43" x14ac:dyDescent="0.15">
      <c r="T15" s="437"/>
    </row>
    <row r="16" spans="1:43" ht="36" customHeight="1" x14ac:dyDescent="0.15">
      <c r="J16" s="1182" t="s">
        <v>664</v>
      </c>
      <c r="K16" s="1182"/>
      <c r="L16" s="473" t="s">
        <v>665</v>
      </c>
      <c r="M16" s="474" t="s">
        <v>666</v>
      </c>
      <c r="N16" s="475" t="s">
        <v>667</v>
      </c>
      <c r="O16" s="1193" t="s">
        <v>668</v>
      </c>
      <c r="P16" s="1193"/>
      <c r="Q16" s="1193"/>
      <c r="R16" s="474" t="s">
        <v>669</v>
      </c>
      <c r="T16" s="437"/>
      <c r="AD16" s="1182" t="s">
        <v>664</v>
      </c>
      <c r="AE16" s="1182"/>
      <c r="AF16" s="473" t="s">
        <v>665</v>
      </c>
      <c r="AG16" s="474" t="s">
        <v>666</v>
      </c>
      <c r="AH16" s="475" t="s">
        <v>667</v>
      </c>
      <c r="AI16" s="1193" t="s">
        <v>668</v>
      </c>
      <c r="AJ16" s="1193"/>
      <c r="AK16" s="1193"/>
      <c r="AL16" s="474" t="s">
        <v>669</v>
      </c>
    </row>
    <row r="17" spans="1:39" x14ac:dyDescent="0.15">
      <c r="B17" s="1194" t="s">
        <v>670</v>
      </c>
      <c r="C17" s="1194"/>
      <c r="D17" s="1194"/>
      <c r="E17" s="1195" t="s">
        <v>671</v>
      </c>
      <c r="F17" s="1195"/>
      <c r="G17" s="1195"/>
      <c r="H17" s="476" t="str">
        <f>IFERROR(ROUND(P13/P14,2),"　")</f>
        <v>　</v>
      </c>
      <c r="I17" s="477" t="str">
        <f>IF(AND(H19&gt;=5,H19&lt;=6),"⇒","　")</f>
        <v>　</v>
      </c>
      <c r="J17" s="1196" t="s">
        <v>672</v>
      </c>
      <c r="K17" s="1196"/>
      <c r="L17" s="1197">
        <f>P14</f>
        <v>0</v>
      </c>
      <c r="M17" s="1198"/>
      <c r="N17" s="1199" t="str">
        <f>IFERROR(ROUNDUP(L17/M17,1),"　")</f>
        <v>　</v>
      </c>
      <c r="O17" s="1200" t="str">
        <f>IFERROR(ROUNDDOWN(N17/3,1),"　")</f>
        <v>　</v>
      </c>
      <c r="P17" s="1200"/>
      <c r="Q17" s="479" t="s">
        <v>673</v>
      </c>
      <c r="R17" s="434" t="str">
        <f>IF(AND(H19&gt;=5,H19&lt;=6),"○","　")</f>
        <v>　</v>
      </c>
      <c r="T17" s="437"/>
      <c r="V17" s="1194" t="s">
        <v>670</v>
      </c>
      <c r="W17" s="1194"/>
      <c r="X17" s="1194"/>
      <c r="Y17" s="1195" t="s">
        <v>671</v>
      </c>
      <c r="Z17" s="1195"/>
      <c r="AA17" s="1195"/>
      <c r="AB17" s="476">
        <f>IFERROR(ROUND(AJ13/AJ14,2),"　")</f>
        <v>0.39</v>
      </c>
      <c r="AC17" s="477" t="str">
        <f>IF(AND(AB19&gt;=5,AB19&lt;=6),"⇒","　")</f>
        <v>⇒</v>
      </c>
      <c r="AD17" s="1196" t="s">
        <v>672</v>
      </c>
      <c r="AE17" s="1196"/>
      <c r="AF17" s="1197">
        <f>AJ14</f>
        <v>11376</v>
      </c>
      <c r="AG17" s="1198">
        <v>269</v>
      </c>
      <c r="AH17" s="1199">
        <f>IFERROR(ROUNDUP(AF17/AG17,1),"　")</f>
        <v>42.300000000000004</v>
      </c>
      <c r="AI17" s="1200">
        <f>IFERROR(ROUNDDOWN(AH17/3,1),"　")</f>
        <v>14.1</v>
      </c>
      <c r="AJ17" s="1200"/>
      <c r="AK17" s="479" t="s">
        <v>673</v>
      </c>
      <c r="AL17" s="434" t="str">
        <f>IF(AND(AB19&gt;=5,AB19&lt;=6),"○","　")</f>
        <v>○</v>
      </c>
    </row>
    <row r="18" spans="1:39" x14ac:dyDescent="0.15">
      <c r="B18" s="1194" t="s">
        <v>674</v>
      </c>
      <c r="C18" s="1194"/>
      <c r="D18" s="1194"/>
      <c r="E18" s="1195" t="s">
        <v>671</v>
      </c>
      <c r="F18" s="1195"/>
      <c r="G18" s="1195"/>
      <c r="H18" s="476" t="str">
        <f>IFERROR(ROUND(SUM(P12:P13)/P14,2),"　")</f>
        <v>　</v>
      </c>
      <c r="I18" s="477" t="str">
        <f>IF(AND(H19&gt;=4,H19&lt;5),"⇒","　")</f>
        <v>　</v>
      </c>
      <c r="J18" s="1196" t="s">
        <v>675</v>
      </c>
      <c r="K18" s="1196"/>
      <c r="L18" s="1197"/>
      <c r="M18" s="1198"/>
      <c r="N18" s="1199"/>
      <c r="O18" s="1200" t="str">
        <f>IFERROR(ROUNDDOWN(N17/5,1),"　")</f>
        <v>　</v>
      </c>
      <c r="P18" s="1200"/>
      <c r="Q18" s="480" t="s">
        <v>676</v>
      </c>
      <c r="R18" s="434" t="str">
        <f>IF(AND(H19&gt;=4,H19&lt;5),"○","　")</f>
        <v>　</v>
      </c>
      <c r="T18" s="437"/>
      <c r="V18" s="1194" t="s">
        <v>674</v>
      </c>
      <c r="W18" s="1194"/>
      <c r="X18" s="1194"/>
      <c r="Y18" s="1195" t="s">
        <v>671</v>
      </c>
      <c r="Z18" s="1195"/>
      <c r="AA18" s="1195"/>
      <c r="AB18" s="476">
        <f>IFERROR(ROUND(SUM(AJ12:AJ13)/AJ14,2),"　")</f>
        <v>0.75</v>
      </c>
      <c r="AC18" s="477" t="str">
        <f>IF(AND(AB19&gt;=4,AB19&lt;5),"⇒","　")</f>
        <v>　</v>
      </c>
      <c r="AD18" s="1196" t="s">
        <v>675</v>
      </c>
      <c r="AE18" s="1196"/>
      <c r="AF18" s="1197"/>
      <c r="AG18" s="1198"/>
      <c r="AH18" s="1199"/>
      <c r="AI18" s="1200">
        <f>IFERROR(ROUNDDOWN(AH17/5,1),"　")</f>
        <v>8.4</v>
      </c>
      <c r="AJ18" s="1200"/>
      <c r="AK18" s="480" t="s">
        <v>676</v>
      </c>
      <c r="AL18" s="434" t="str">
        <f>IF(AND(AB19&gt;=4,AB19&lt;5),"○","　")</f>
        <v>　</v>
      </c>
    </row>
    <row r="19" spans="1:39" x14ac:dyDescent="0.15">
      <c r="B19" s="1194" t="s">
        <v>677</v>
      </c>
      <c r="C19" s="1194"/>
      <c r="D19" s="1194"/>
      <c r="E19" s="1195" t="s">
        <v>678</v>
      </c>
      <c r="F19" s="1195"/>
      <c r="G19" s="1195"/>
      <c r="H19" s="481" t="str">
        <f>IFERROR(ROUND(R14/P14,1),"　")</f>
        <v>　</v>
      </c>
      <c r="I19" s="477" t="str">
        <f>IF(4&gt;H19,"⇒","　")</f>
        <v>　</v>
      </c>
      <c r="J19" s="1196" t="s">
        <v>679</v>
      </c>
      <c r="K19" s="1196"/>
      <c r="L19" s="1197"/>
      <c r="M19" s="1198"/>
      <c r="N19" s="1199"/>
      <c r="O19" s="1200" t="str">
        <f>IFERROR(ROUNDDOWN(N17/6,1),"　")</f>
        <v>　</v>
      </c>
      <c r="P19" s="1200"/>
      <c r="Q19" s="480" t="s">
        <v>680</v>
      </c>
      <c r="R19" s="434" t="str">
        <f>IF(4&gt;H19,"○","　")</f>
        <v>　</v>
      </c>
      <c r="T19" s="437"/>
      <c r="V19" s="1194" t="s">
        <v>677</v>
      </c>
      <c r="W19" s="1194"/>
      <c r="X19" s="1194"/>
      <c r="Y19" s="1195" t="s">
        <v>678</v>
      </c>
      <c r="Z19" s="1195"/>
      <c r="AA19" s="1195"/>
      <c r="AB19" s="481">
        <f>IFERROR(ROUND(AL14/AJ14,1),"　")</f>
        <v>5.0999999999999996</v>
      </c>
      <c r="AC19" s="477" t="str">
        <f>IF(4&gt;AB19,"⇒","　")</f>
        <v>　</v>
      </c>
      <c r="AD19" s="1196" t="s">
        <v>679</v>
      </c>
      <c r="AE19" s="1196"/>
      <c r="AF19" s="1197"/>
      <c r="AG19" s="1198"/>
      <c r="AH19" s="1199"/>
      <c r="AI19" s="1200">
        <f>IFERROR(ROUNDDOWN(AH17/6,1),"　")</f>
        <v>7</v>
      </c>
      <c r="AJ19" s="1200"/>
      <c r="AK19" s="480" t="s">
        <v>680</v>
      </c>
      <c r="AL19" s="434" t="str">
        <f>IF(4&gt;AB19,"○","　")</f>
        <v>　</v>
      </c>
    </row>
    <row r="20" spans="1:39" x14ac:dyDescent="0.15">
      <c r="J20" s="431" t="s">
        <v>681</v>
      </c>
      <c r="T20" s="437"/>
      <c r="AD20" s="431" t="s">
        <v>681</v>
      </c>
    </row>
    <row r="21" spans="1:39" ht="12" customHeight="1" x14ac:dyDescent="0.15">
      <c r="J21" s="431" t="s">
        <v>682</v>
      </c>
      <c r="R21" s="1201" t="s">
        <v>683</v>
      </c>
      <c r="S21" s="1201"/>
      <c r="T21" s="482"/>
      <c r="AD21" s="431" t="s">
        <v>682</v>
      </c>
      <c r="AL21" s="1201" t="s">
        <v>683</v>
      </c>
      <c r="AM21" s="1201"/>
    </row>
    <row r="22" spans="1:39" x14ac:dyDescent="0.15">
      <c r="R22" s="1201"/>
      <c r="S22" s="1201"/>
      <c r="T22" s="482"/>
      <c r="AL22" s="1201"/>
      <c r="AM22" s="1201"/>
    </row>
    <row r="23" spans="1:39" ht="14.25" x14ac:dyDescent="0.15">
      <c r="A23" s="438" t="s">
        <v>684</v>
      </c>
      <c r="R23" s="1201"/>
      <c r="S23" s="1201"/>
      <c r="T23" s="482"/>
      <c r="U23" s="438" t="s">
        <v>684</v>
      </c>
      <c r="AL23" s="1201"/>
      <c r="AM23" s="1201"/>
    </row>
    <row r="24" spans="1:39" ht="12" customHeight="1" x14ac:dyDescent="0.15">
      <c r="B24" s="1185" t="s">
        <v>645</v>
      </c>
      <c r="C24" s="1186" t="s">
        <v>646</v>
      </c>
      <c r="D24" s="1186"/>
      <c r="E24" s="1186"/>
      <c r="F24" s="1186"/>
      <c r="G24" s="1186"/>
      <c r="H24" s="1186"/>
      <c r="I24" s="1186"/>
      <c r="J24" s="1186"/>
      <c r="K24" s="1186"/>
      <c r="L24" s="1186"/>
      <c r="M24" s="1186"/>
      <c r="N24" s="1186"/>
      <c r="O24" s="1187" t="s">
        <v>685</v>
      </c>
      <c r="P24" s="1187"/>
      <c r="Q24" s="483"/>
      <c r="R24" s="1202" t="str">
        <f>IF(R17="○",SUM(O17,O30),IF(R18="○",SUM(O18,O30),IF(R19="○",SUM(O19,O30),"　")))</f>
        <v>　</v>
      </c>
      <c r="S24" s="1202"/>
      <c r="T24" s="484"/>
      <c r="V24" s="1185" t="s">
        <v>645</v>
      </c>
      <c r="W24" s="1186" t="s">
        <v>646</v>
      </c>
      <c r="X24" s="1186"/>
      <c r="Y24" s="1186"/>
      <c r="Z24" s="1186"/>
      <c r="AA24" s="1186"/>
      <c r="AB24" s="1186"/>
      <c r="AC24" s="1186"/>
      <c r="AD24" s="1186"/>
      <c r="AE24" s="1186"/>
      <c r="AF24" s="1186"/>
      <c r="AG24" s="1186"/>
      <c r="AH24" s="1186"/>
      <c r="AI24" s="1187" t="s">
        <v>685</v>
      </c>
      <c r="AJ24" s="1187"/>
      <c r="AK24" s="483"/>
      <c r="AL24" s="1202">
        <f>IF(AL17="○",SUM(AI17,AI30),IF(AL18="○",SUM(AI18,AI30),IF(AL19="○",SUM(AI19,AI30),"　")))</f>
        <v>14.799999999999999</v>
      </c>
      <c r="AM24" s="1202"/>
    </row>
    <row r="25" spans="1:39" x14ac:dyDescent="0.15">
      <c r="B25" s="1185"/>
      <c r="C25" s="1188" t="s">
        <v>1144</v>
      </c>
      <c r="D25" s="1188"/>
      <c r="E25" s="1188"/>
      <c r="F25" s="1188"/>
      <c r="G25" s="1188"/>
      <c r="H25" s="1188"/>
      <c r="I25" s="1188"/>
      <c r="J25" s="1188"/>
      <c r="K25" s="1188"/>
      <c r="L25" s="1188" t="s">
        <v>1145</v>
      </c>
      <c r="M25" s="1188"/>
      <c r="N25" s="1188"/>
      <c r="O25" s="1187"/>
      <c r="P25" s="1187"/>
      <c r="Q25" s="485"/>
      <c r="R25" s="485"/>
      <c r="S25" s="486"/>
      <c r="T25" s="487"/>
      <c r="V25" s="1185"/>
      <c r="W25" s="1188" t="s">
        <v>1148</v>
      </c>
      <c r="X25" s="1188"/>
      <c r="Y25" s="1188"/>
      <c r="Z25" s="1188"/>
      <c r="AA25" s="1188"/>
      <c r="AB25" s="1188"/>
      <c r="AC25" s="1188"/>
      <c r="AD25" s="1188"/>
      <c r="AE25" s="1188"/>
      <c r="AF25" s="1188" t="s">
        <v>1149</v>
      </c>
      <c r="AG25" s="1188"/>
      <c r="AH25" s="1188"/>
      <c r="AI25" s="1187"/>
      <c r="AJ25" s="1187"/>
      <c r="AK25" s="485"/>
      <c r="AL25" s="485"/>
      <c r="AM25" s="486"/>
    </row>
    <row r="26" spans="1:39" x14ac:dyDescent="0.15">
      <c r="B26" s="1185"/>
      <c r="C26" s="440" t="s">
        <v>606</v>
      </c>
      <c r="D26" s="441" t="s">
        <v>607</v>
      </c>
      <c r="E26" s="441" t="s">
        <v>608</v>
      </c>
      <c r="F26" s="441" t="s">
        <v>609</v>
      </c>
      <c r="G26" s="441" t="s">
        <v>610</v>
      </c>
      <c r="H26" s="441" t="s">
        <v>611</v>
      </c>
      <c r="I26" s="441" t="s">
        <v>612</v>
      </c>
      <c r="J26" s="441" t="s">
        <v>613</v>
      </c>
      <c r="K26" s="442" t="s">
        <v>614</v>
      </c>
      <c r="L26" s="440" t="s">
        <v>603</v>
      </c>
      <c r="M26" s="441" t="s">
        <v>604</v>
      </c>
      <c r="N26" s="442" t="s">
        <v>605</v>
      </c>
      <c r="O26" s="1187"/>
      <c r="P26" s="1187"/>
      <c r="Q26" s="485"/>
      <c r="R26" s="485"/>
      <c r="S26" s="486"/>
      <c r="T26" s="487"/>
      <c r="V26" s="1185"/>
      <c r="W26" s="440" t="s">
        <v>606</v>
      </c>
      <c r="X26" s="441" t="s">
        <v>607</v>
      </c>
      <c r="Y26" s="441" t="s">
        <v>608</v>
      </c>
      <c r="Z26" s="441" t="s">
        <v>609</v>
      </c>
      <c r="AA26" s="441" t="s">
        <v>610</v>
      </c>
      <c r="AB26" s="441" t="s">
        <v>611</v>
      </c>
      <c r="AC26" s="441" t="s">
        <v>612</v>
      </c>
      <c r="AD26" s="441" t="s">
        <v>613</v>
      </c>
      <c r="AE26" s="442" t="s">
        <v>614</v>
      </c>
      <c r="AF26" s="440" t="s">
        <v>603</v>
      </c>
      <c r="AG26" s="441" t="s">
        <v>604</v>
      </c>
      <c r="AH26" s="442" t="s">
        <v>605</v>
      </c>
      <c r="AI26" s="1187"/>
      <c r="AJ26" s="1187"/>
      <c r="AK26" s="485"/>
      <c r="AL26" s="485"/>
      <c r="AM26" s="486"/>
    </row>
    <row r="27" spans="1:39" x14ac:dyDescent="0.15">
      <c r="B27" s="488" t="s">
        <v>686</v>
      </c>
      <c r="C27" s="489"/>
      <c r="D27" s="490"/>
      <c r="E27" s="490"/>
      <c r="F27" s="490"/>
      <c r="G27" s="490"/>
      <c r="H27" s="490"/>
      <c r="I27" s="490"/>
      <c r="J27" s="490"/>
      <c r="K27" s="491"/>
      <c r="L27" s="489"/>
      <c r="M27" s="490"/>
      <c r="N27" s="491"/>
      <c r="O27" s="492"/>
      <c r="P27" s="493">
        <f>SUM(C27:N27)</f>
        <v>0</v>
      </c>
      <c r="T27" s="437"/>
      <c r="V27" s="488" t="s">
        <v>686</v>
      </c>
      <c r="W27" s="489">
        <v>162</v>
      </c>
      <c r="X27" s="490">
        <v>169</v>
      </c>
      <c r="Y27" s="490">
        <v>161</v>
      </c>
      <c r="Z27" s="490">
        <v>169.2</v>
      </c>
      <c r="AA27" s="490">
        <v>162.9</v>
      </c>
      <c r="AB27" s="490">
        <v>160.4</v>
      </c>
      <c r="AC27" s="490">
        <v>172.2</v>
      </c>
      <c r="AD27" s="490">
        <v>165.9</v>
      </c>
      <c r="AE27" s="491">
        <v>171.8</v>
      </c>
      <c r="AF27" s="489">
        <v>167.5</v>
      </c>
      <c r="AG27" s="490">
        <v>147.5</v>
      </c>
      <c r="AH27" s="491">
        <v>169.6</v>
      </c>
      <c r="AI27" s="492"/>
      <c r="AJ27" s="493">
        <f>SUM(W27:AH27)</f>
        <v>1979</v>
      </c>
    </row>
    <row r="28" spans="1:39" x14ac:dyDescent="0.15">
      <c r="T28" s="437"/>
    </row>
    <row r="29" spans="1:39" ht="36" customHeight="1" x14ac:dyDescent="0.15">
      <c r="J29" s="1182" t="s">
        <v>664</v>
      </c>
      <c r="K29" s="1182"/>
      <c r="L29" s="473" t="s">
        <v>687</v>
      </c>
      <c r="M29" s="474" t="s">
        <v>666</v>
      </c>
      <c r="N29" s="475" t="s">
        <v>688</v>
      </c>
      <c r="O29" s="1193" t="s">
        <v>689</v>
      </c>
      <c r="P29" s="1193"/>
      <c r="Q29" s="1193"/>
      <c r="R29" s="482"/>
      <c r="T29" s="437"/>
      <c r="AD29" s="1182" t="s">
        <v>664</v>
      </c>
      <c r="AE29" s="1182"/>
      <c r="AF29" s="473" t="s">
        <v>687</v>
      </c>
      <c r="AG29" s="474" t="s">
        <v>666</v>
      </c>
      <c r="AH29" s="475" t="s">
        <v>688</v>
      </c>
      <c r="AI29" s="1193" t="s">
        <v>689</v>
      </c>
      <c r="AJ29" s="1193"/>
      <c r="AK29" s="1193"/>
      <c r="AL29" s="482"/>
    </row>
    <row r="30" spans="1:39" x14ac:dyDescent="0.15">
      <c r="B30" s="494" t="s">
        <v>690</v>
      </c>
      <c r="C30" s="495"/>
      <c r="D30" s="495"/>
      <c r="E30" s="495"/>
      <c r="F30" s="495"/>
      <c r="G30" s="495"/>
      <c r="J30" s="1203" t="s">
        <v>691</v>
      </c>
      <c r="K30" s="1203"/>
      <c r="L30" s="496">
        <f>P27</f>
        <v>0</v>
      </c>
      <c r="M30" s="496">
        <f>M17</f>
        <v>0</v>
      </c>
      <c r="N30" s="478" t="str">
        <f>IFERROR(ROUNDUP(L30/M30,1),"　")</f>
        <v>　</v>
      </c>
      <c r="O30" s="1200" t="str">
        <f>IFERROR(ROUNDDOWN(N30/10,1),"　")</f>
        <v>　</v>
      </c>
      <c r="P30" s="1200"/>
      <c r="Q30" s="479" t="s">
        <v>692</v>
      </c>
      <c r="R30" s="497"/>
      <c r="T30" s="437"/>
      <c r="V30" s="494" t="s">
        <v>690</v>
      </c>
      <c r="W30" s="495"/>
      <c r="X30" s="495"/>
      <c r="Y30" s="495"/>
      <c r="Z30" s="495"/>
      <c r="AA30" s="495"/>
      <c r="AD30" s="1203" t="s">
        <v>691</v>
      </c>
      <c r="AE30" s="1203"/>
      <c r="AF30" s="496">
        <f>AJ27</f>
        <v>1979</v>
      </c>
      <c r="AG30" s="496">
        <f>AG17</f>
        <v>269</v>
      </c>
      <c r="AH30" s="478">
        <f>IFERROR(ROUNDUP(AF30/AG30,1),"　")</f>
        <v>7.3999999999999995</v>
      </c>
      <c r="AI30" s="1200">
        <f>IFERROR(ROUNDDOWN(AH30/10,1),"　")</f>
        <v>0.7</v>
      </c>
      <c r="AJ30" s="1200"/>
      <c r="AK30" s="479" t="s">
        <v>692</v>
      </c>
      <c r="AL30" s="497"/>
    </row>
    <row r="31" spans="1:39" x14ac:dyDescent="0.15">
      <c r="B31" s="498" t="s">
        <v>693</v>
      </c>
      <c r="C31" s="495"/>
      <c r="D31" s="495"/>
      <c r="E31" s="495"/>
      <c r="F31" s="495"/>
      <c r="G31" s="495"/>
      <c r="J31" s="431" t="s">
        <v>694</v>
      </c>
      <c r="K31" s="499"/>
      <c r="L31" s="500"/>
      <c r="M31" s="500"/>
      <c r="N31" s="501"/>
      <c r="O31" s="501"/>
      <c r="P31" s="501"/>
      <c r="Q31" s="502"/>
      <c r="R31" s="502"/>
      <c r="T31" s="437"/>
      <c r="V31" s="498" t="s">
        <v>693</v>
      </c>
      <c r="W31" s="495"/>
      <c r="X31" s="495"/>
      <c r="Y31" s="495"/>
      <c r="Z31" s="495"/>
      <c r="AA31" s="495"/>
      <c r="AD31" s="431" t="s">
        <v>694</v>
      </c>
      <c r="AE31" s="499"/>
      <c r="AF31" s="500"/>
      <c r="AG31" s="500"/>
      <c r="AH31" s="501"/>
      <c r="AI31" s="501"/>
      <c r="AJ31" s="501"/>
      <c r="AK31" s="502"/>
      <c r="AL31" s="502"/>
    </row>
    <row r="32" spans="1:39" x14ac:dyDescent="0.15">
      <c r="B32" s="503" t="s">
        <v>695</v>
      </c>
      <c r="C32" s="495"/>
      <c r="D32" s="495"/>
      <c r="E32" s="495"/>
      <c r="F32" s="495"/>
      <c r="G32" s="495"/>
      <c r="J32" s="431" t="s">
        <v>696</v>
      </c>
      <c r="T32" s="437"/>
      <c r="V32" s="503" t="s">
        <v>695</v>
      </c>
      <c r="W32" s="495"/>
      <c r="X32" s="495"/>
      <c r="Y32" s="495"/>
      <c r="Z32" s="495"/>
      <c r="AA32" s="495"/>
      <c r="AD32" s="431" t="s">
        <v>696</v>
      </c>
    </row>
    <row r="33" spans="2:36" x14ac:dyDescent="0.15">
      <c r="B33" s="503" t="s">
        <v>697</v>
      </c>
      <c r="C33" s="495"/>
      <c r="D33" s="495"/>
      <c r="E33" s="495"/>
      <c r="F33" s="495"/>
      <c r="G33" s="495"/>
      <c r="T33" s="437"/>
      <c r="V33" s="503" t="s">
        <v>697</v>
      </c>
      <c r="W33" s="495"/>
      <c r="X33" s="495"/>
      <c r="Y33" s="495"/>
      <c r="Z33" s="495"/>
      <c r="AA33" s="495"/>
    </row>
    <row r="34" spans="2:36" x14ac:dyDescent="0.15">
      <c r="B34" s="503" t="s">
        <v>698</v>
      </c>
      <c r="C34" s="495"/>
      <c r="D34" s="495"/>
      <c r="E34" s="495"/>
      <c r="F34" s="495"/>
      <c r="G34" s="495"/>
      <c r="L34" s="504" t="s">
        <v>699</v>
      </c>
      <c r="M34" s="504" t="s">
        <v>700</v>
      </c>
      <c r="N34" s="1204" t="s">
        <v>701</v>
      </c>
      <c r="O34" s="1204"/>
      <c r="P34" s="1204"/>
      <c r="T34" s="437"/>
      <c r="V34" s="503" t="s">
        <v>698</v>
      </c>
      <c r="W34" s="495"/>
      <c r="X34" s="495"/>
      <c r="Y34" s="495"/>
      <c r="Z34" s="495"/>
      <c r="AA34" s="495"/>
      <c r="AF34" s="504" t="s">
        <v>699</v>
      </c>
      <c r="AG34" s="504" t="s">
        <v>700</v>
      </c>
      <c r="AH34" s="1204" t="s">
        <v>701</v>
      </c>
      <c r="AI34" s="1204"/>
      <c r="AJ34" s="1204"/>
    </row>
    <row r="35" spans="2:36" x14ac:dyDescent="0.15">
      <c r="B35" s="503" t="s">
        <v>702</v>
      </c>
      <c r="C35" s="495"/>
      <c r="D35" s="495"/>
      <c r="E35" s="495"/>
      <c r="F35" s="495"/>
      <c r="G35" s="495"/>
      <c r="L35" s="505" t="s">
        <v>703</v>
      </c>
      <c r="M35" s="506" t="s">
        <v>704</v>
      </c>
      <c r="N35" s="1206" t="s">
        <v>705</v>
      </c>
      <c r="O35" s="1206"/>
      <c r="P35" s="1206"/>
      <c r="T35" s="437"/>
      <c r="V35" s="503" t="s">
        <v>702</v>
      </c>
      <c r="W35" s="495"/>
      <c r="X35" s="495"/>
      <c r="Y35" s="495"/>
      <c r="Z35" s="495"/>
      <c r="AA35" s="495"/>
      <c r="AF35" s="505" t="s">
        <v>703</v>
      </c>
      <c r="AG35" s="506" t="s">
        <v>704</v>
      </c>
      <c r="AH35" s="1206" t="s">
        <v>705</v>
      </c>
      <c r="AI35" s="1206"/>
      <c r="AJ35" s="1206"/>
    </row>
    <row r="36" spans="2:36" x14ac:dyDescent="0.15">
      <c r="B36" s="503" t="s">
        <v>706</v>
      </c>
      <c r="C36" s="495"/>
      <c r="D36" s="495"/>
      <c r="E36" s="495"/>
      <c r="F36" s="495"/>
      <c r="G36" s="495"/>
      <c r="L36" s="507" t="s">
        <v>707</v>
      </c>
      <c r="M36" s="508" t="s">
        <v>708</v>
      </c>
      <c r="N36" s="1207" t="s">
        <v>709</v>
      </c>
      <c r="O36" s="1207"/>
      <c r="P36" s="1207"/>
      <c r="T36" s="437"/>
      <c r="V36" s="503" t="s">
        <v>706</v>
      </c>
      <c r="W36" s="495"/>
      <c r="X36" s="495"/>
      <c r="Y36" s="495"/>
      <c r="Z36" s="495"/>
      <c r="AA36" s="495"/>
      <c r="AF36" s="507" t="s">
        <v>707</v>
      </c>
      <c r="AG36" s="508" t="s">
        <v>708</v>
      </c>
      <c r="AH36" s="1207" t="s">
        <v>709</v>
      </c>
      <c r="AI36" s="1207"/>
      <c r="AJ36" s="1207"/>
    </row>
    <row r="37" spans="2:36" x14ac:dyDescent="0.15">
      <c r="B37" s="503" t="s">
        <v>710</v>
      </c>
      <c r="C37" s="495"/>
      <c r="D37" s="495"/>
      <c r="E37" s="495"/>
      <c r="F37" s="495"/>
      <c r="G37" s="495"/>
      <c r="L37" s="507" t="s">
        <v>711</v>
      </c>
      <c r="M37" s="508" t="s">
        <v>712</v>
      </c>
      <c r="N37" s="1207" t="s">
        <v>713</v>
      </c>
      <c r="O37" s="1207"/>
      <c r="P37" s="1207"/>
      <c r="T37" s="437"/>
      <c r="V37" s="503" t="s">
        <v>710</v>
      </c>
      <c r="W37" s="495"/>
      <c r="X37" s="495"/>
      <c r="Y37" s="495"/>
      <c r="Z37" s="495"/>
      <c r="AA37" s="495"/>
      <c r="AF37" s="507" t="s">
        <v>711</v>
      </c>
      <c r="AG37" s="508" t="s">
        <v>712</v>
      </c>
      <c r="AH37" s="1207" t="s">
        <v>713</v>
      </c>
      <c r="AI37" s="1207"/>
      <c r="AJ37" s="1207"/>
    </row>
    <row r="38" spans="2:36" x14ac:dyDescent="0.15">
      <c r="B38" s="503" t="s">
        <v>714</v>
      </c>
      <c r="C38" s="495"/>
      <c r="D38" s="495"/>
      <c r="E38" s="495"/>
      <c r="F38" s="495"/>
      <c r="G38" s="495"/>
      <c r="L38" s="507" t="s">
        <v>715</v>
      </c>
      <c r="M38" s="508" t="s">
        <v>716</v>
      </c>
      <c r="N38" s="1207" t="s">
        <v>717</v>
      </c>
      <c r="O38" s="1207"/>
      <c r="P38" s="1207"/>
      <c r="T38" s="437"/>
      <c r="V38" s="503" t="s">
        <v>714</v>
      </c>
      <c r="W38" s="495"/>
      <c r="X38" s="495"/>
      <c r="Y38" s="495"/>
      <c r="Z38" s="495"/>
      <c r="AA38" s="495"/>
      <c r="AF38" s="507" t="s">
        <v>715</v>
      </c>
      <c r="AG38" s="508" t="s">
        <v>716</v>
      </c>
      <c r="AH38" s="1207" t="s">
        <v>717</v>
      </c>
      <c r="AI38" s="1207"/>
      <c r="AJ38" s="1207"/>
    </row>
    <row r="39" spans="2:36" x14ac:dyDescent="0.15">
      <c r="B39" s="503"/>
      <c r="C39" s="495"/>
      <c r="D39" s="495"/>
      <c r="E39" s="495"/>
      <c r="F39" s="495"/>
      <c r="G39" s="495"/>
      <c r="L39" s="507" t="s">
        <v>718</v>
      </c>
      <c r="M39" s="508" t="s">
        <v>719</v>
      </c>
      <c r="N39" s="1207" t="s">
        <v>720</v>
      </c>
      <c r="O39" s="1207"/>
      <c r="P39" s="1207"/>
      <c r="T39" s="437"/>
      <c r="V39" s="503"/>
      <c r="W39" s="495"/>
      <c r="X39" s="495"/>
      <c r="Y39" s="495"/>
      <c r="Z39" s="495"/>
      <c r="AA39" s="495"/>
      <c r="AF39" s="507" t="s">
        <v>718</v>
      </c>
      <c r="AG39" s="508" t="s">
        <v>719</v>
      </c>
      <c r="AH39" s="1207" t="s">
        <v>720</v>
      </c>
      <c r="AI39" s="1207"/>
      <c r="AJ39" s="1207"/>
    </row>
    <row r="40" spans="2:36" x14ac:dyDescent="0.15">
      <c r="L40" s="509" t="s">
        <v>721</v>
      </c>
      <c r="M40" s="510" t="s">
        <v>722</v>
      </c>
      <c r="N40" s="1205" t="s">
        <v>723</v>
      </c>
      <c r="O40" s="1205"/>
      <c r="P40" s="1205"/>
      <c r="T40" s="437"/>
      <c r="AF40" s="509" t="s">
        <v>721</v>
      </c>
      <c r="AG40" s="510" t="s">
        <v>722</v>
      </c>
      <c r="AH40" s="1205" t="s">
        <v>723</v>
      </c>
      <c r="AI40" s="1205"/>
      <c r="AJ40" s="1205"/>
    </row>
  </sheetData>
  <mergeCells count="112">
    <mergeCell ref="N40:P40"/>
    <mergeCell ref="AH40:AJ40"/>
    <mergeCell ref="N35:P35"/>
    <mergeCell ref="AH35:AJ35"/>
    <mergeCell ref="N36:P36"/>
    <mergeCell ref="AH36:AJ36"/>
    <mergeCell ref="N37:P37"/>
    <mergeCell ref="AH37:AJ37"/>
    <mergeCell ref="N38:P38"/>
    <mergeCell ref="AH38:AJ38"/>
    <mergeCell ref="N39:P39"/>
    <mergeCell ref="AH39:AJ39"/>
    <mergeCell ref="J29:K29"/>
    <mergeCell ref="O29:Q29"/>
    <mergeCell ref="AD29:AE29"/>
    <mergeCell ref="AI29:AK29"/>
    <mergeCell ref="J30:K30"/>
    <mergeCell ref="O30:P30"/>
    <mergeCell ref="AD30:AE30"/>
    <mergeCell ref="AI30:AJ30"/>
    <mergeCell ref="N34:P34"/>
    <mergeCell ref="AH34:AJ34"/>
    <mergeCell ref="R21:S23"/>
    <mergeCell ref="AL21:AM23"/>
    <mergeCell ref="B24:B26"/>
    <mergeCell ref="C24:N24"/>
    <mergeCell ref="O24:P26"/>
    <mergeCell ref="R24:S24"/>
    <mergeCell ref="V24:V26"/>
    <mergeCell ref="W24:AH24"/>
    <mergeCell ref="AI24:AJ26"/>
    <mergeCell ref="AL24:AM24"/>
    <mergeCell ref="C25:K25"/>
    <mergeCell ref="L25:N25"/>
    <mergeCell ref="W25:AE25"/>
    <mergeCell ref="AF25:AH25"/>
    <mergeCell ref="V18:X18"/>
    <mergeCell ref="Y18:AA18"/>
    <mergeCell ref="AD18:AE18"/>
    <mergeCell ref="AI18:AJ18"/>
    <mergeCell ref="B19:D19"/>
    <mergeCell ref="E19:G19"/>
    <mergeCell ref="J19:K19"/>
    <mergeCell ref="O19:P19"/>
    <mergeCell ref="V19:X19"/>
    <mergeCell ref="Y19:AA19"/>
    <mergeCell ref="AD19:AE19"/>
    <mergeCell ref="AI19:AJ19"/>
    <mergeCell ref="R14:S14"/>
    <mergeCell ref="AL14:AM14"/>
    <mergeCell ref="J16:K16"/>
    <mergeCell ref="O16:Q16"/>
    <mergeCell ref="AD16:AE16"/>
    <mergeCell ref="AI16:AK16"/>
    <mergeCell ref="B17:D17"/>
    <mergeCell ref="E17:G17"/>
    <mergeCell ref="J17:K17"/>
    <mergeCell ref="L17:L19"/>
    <mergeCell ref="M17:M19"/>
    <mergeCell ref="N17:N19"/>
    <mergeCell ref="O17:P17"/>
    <mergeCell ref="V17:X17"/>
    <mergeCell ref="Y17:AA17"/>
    <mergeCell ref="AD17:AE17"/>
    <mergeCell ref="AF17:AF19"/>
    <mergeCell ref="AG17:AG19"/>
    <mergeCell ref="AH17:AH19"/>
    <mergeCell ref="AI17:AJ17"/>
    <mergeCell ref="B18:D18"/>
    <mergeCell ref="E18:G18"/>
    <mergeCell ref="J18:K18"/>
    <mergeCell ref="O18:P18"/>
    <mergeCell ref="R9:S9"/>
    <mergeCell ref="AL9:AM9"/>
    <mergeCell ref="R10:S10"/>
    <mergeCell ref="AL10:AM10"/>
    <mergeCell ref="R11:S11"/>
    <mergeCell ref="AL11:AM11"/>
    <mergeCell ref="R12:S12"/>
    <mergeCell ref="AL12:AM12"/>
    <mergeCell ref="R13:S13"/>
    <mergeCell ref="AL13:AM13"/>
    <mergeCell ref="B6:B8"/>
    <mergeCell ref="C6:N6"/>
    <mergeCell ref="O6:P8"/>
    <mergeCell ref="Q6:S8"/>
    <mergeCell ref="V6:V8"/>
    <mergeCell ref="W6:AH6"/>
    <mergeCell ref="AI6:AJ8"/>
    <mergeCell ref="AK6:AM8"/>
    <mergeCell ref="C7:K7"/>
    <mergeCell ref="L7:N7"/>
    <mergeCell ref="W7:AE7"/>
    <mergeCell ref="AF7:AH7"/>
    <mergeCell ref="A1:S1"/>
    <mergeCell ref="U1:AM1"/>
    <mergeCell ref="N2:O2"/>
    <mergeCell ref="P2:S2"/>
    <mergeCell ref="AH2:AI2"/>
    <mergeCell ref="AJ2:AM2"/>
    <mergeCell ref="A3:B3"/>
    <mergeCell ref="C3:F3"/>
    <mergeCell ref="I3:J3"/>
    <mergeCell ref="L3:M3"/>
    <mergeCell ref="O3:P3"/>
    <mergeCell ref="Q3:S3"/>
    <mergeCell ref="U3:V3"/>
    <mergeCell ref="W3:Z3"/>
    <mergeCell ref="AC3:AD3"/>
    <mergeCell ref="AF3:AG3"/>
    <mergeCell ref="AI3:AJ3"/>
    <mergeCell ref="AK3:AM3"/>
  </mergeCells>
  <phoneticPr fontId="10"/>
  <dataValidations count="2">
    <dataValidation type="list" allowBlank="1" showInputMessage="1" showErrorMessage="1" sqref="K3 N3 AE3 AH3">
      <formula1>$AO$1:$AO$3</formula1>
      <formula2>0</formula2>
    </dataValidation>
    <dataValidation type="list" allowBlank="1" showInputMessage="1" showErrorMessage="1" sqref="Q3:S3 AK3:AM3">
      <formula1>$AO$6:$AO$12</formula1>
      <formula2>0</formula2>
    </dataValidation>
  </dataValidations>
  <hyperlinks>
    <hyperlink ref="AQ2" location="チェック表!A1" display="戻る"/>
  </hyperlinks>
  <printOptions horizontalCentered="1"/>
  <pageMargins left="0.196527777777778" right="0.196527777777778" top="0.59097222222222201" bottom="0.196527777777778" header="0.31527777777777799" footer="0.196527777777778"/>
  <pageSetup paperSize="9" firstPageNumber="0" orientation="landscape" horizontalDpi="300" verticalDpi="300"/>
  <headerFooter>
    <oddHeader>&amp;R&amp;8（別紙３－１）</oddHeader>
    <oddFooter>&amp;C&amp;P/&amp;N</oddFooter>
  </headerFooter>
  <colBreaks count="2" manualBreakCount="2">
    <brk id="19" max="1048575" man="1"/>
    <brk id="20" max="1048575" man="1"/>
  </colBreak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6"/>
  <sheetViews>
    <sheetView showGridLines="0" zoomScale="75" zoomScaleNormal="75" workbookViewId="0">
      <selection activeCell="W19" sqref="W19"/>
    </sheetView>
  </sheetViews>
  <sheetFormatPr defaultRowHeight="14.25" x14ac:dyDescent="0.15"/>
  <cols>
    <col min="1" max="1" width="4.25" style="355" customWidth="1"/>
    <col min="2" max="6" width="2.625" style="355" customWidth="1"/>
    <col min="7" max="21" width="2.625" style="356" customWidth="1"/>
    <col min="22" max="49" width="2.875" style="356" customWidth="1"/>
    <col min="50" max="58" width="2.625" style="356" customWidth="1"/>
    <col min="59" max="59" width="15.625" style="356" customWidth="1"/>
    <col min="60" max="73" width="2.625" style="356" customWidth="1"/>
    <col min="74" max="257" width="9" style="356" customWidth="1"/>
    <col min="258" max="258" width="4.25" style="356" customWidth="1"/>
    <col min="259" max="277" width="2.625" style="356" customWidth="1"/>
    <col min="278" max="305" width="2.875" style="356" customWidth="1"/>
    <col min="306" max="314" width="2.625" style="356" customWidth="1"/>
    <col min="315" max="315" width="15.625" style="356" customWidth="1"/>
    <col min="316" max="329" width="2.625" style="356" customWidth="1"/>
    <col min="330" max="513" width="9" style="356" customWidth="1"/>
    <col min="514" max="514" width="4.25" style="356" customWidth="1"/>
    <col min="515" max="533" width="2.625" style="356" customWidth="1"/>
    <col min="534" max="561" width="2.875" style="356" customWidth="1"/>
    <col min="562" max="570" width="2.625" style="356" customWidth="1"/>
    <col min="571" max="571" width="15.625" style="356" customWidth="1"/>
    <col min="572" max="585" width="2.625" style="356" customWidth="1"/>
    <col min="586" max="769" width="9" style="356" customWidth="1"/>
    <col min="770" max="770" width="4.25" style="356" customWidth="1"/>
    <col min="771" max="789" width="2.625" style="356" customWidth="1"/>
    <col min="790" max="817" width="2.875" style="356" customWidth="1"/>
    <col min="818" max="826" width="2.625" style="356" customWidth="1"/>
    <col min="827" max="827" width="15.625" style="356" customWidth="1"/>
    <col min="828" max="841" width="2.625" style="356" customWidth="1"/>
    <col min="842" max="1025" width="9" style="356" customWidth="1"/>
  </cols>
  <sheetData>
    <row r="1" spans="1:65" ht="21" customHeight="1" x14ac:dyDescent="0.15">
      <c r="BG1" s="358" t="s">
        <v>724</v>
      </c>
    </row>
    <row r="2" spans="1:65" ht="21" customHeight="1" x14ac:dyDescent="0.15">
      <c r="A2" s="1128" t="s">
        <v>725</v>
      </c>
      <c r="B2" s="1128"/>
      <c r="C2" s="1128"/>
      <c r="D2" s="1128"/>
      <c r="E2" s="1128"/>
      <c r="F2" s="1128"/>
      <c r="G2" s="1128"/>
      <c r="H2" s="1128"/>
      <c r="I2" s="1128"/>
      <c r="J2" s="1128"/>
      <c r="K2" s="1128"/>
      <c r="L2" s="1128"/>
      <c r="M2" s="1128"/>
      <c r="N2" s="1128"/>
      <c r="O2" s="1128"/>
      <c r="P2" s="1128"/>
      <c r="Q2" s="1128"/>
      <c r="R2" s="1128"/>
      <c r="S2" s="1128"/>
      <c r="T2" s="1128"/>
      <c r="U2" s="1128"/>
      <c r="V2" s="1128"/>
      <c r="W2" s="1128"/>
      <c r="X2" s="1128"/>
      <c r="Y2" s="1128"/>
      <c r="Z2" s="1128"/>
      <c r="AA2" s="1128"/>
      <c r="AB2" s="1128"/>
      <c r="AC2" s="1128"/>
      <c r="AD2" s="1128"/>
      <c r="AE2" s="1128"/>
      <c r="AF2" s="1128"/>
      <c r="AG2" s="1128"/>
      <c r="AH2" s="1128"/>
      <c r="AI2" s="1128"/>
      <c r="AJ2" s="1128"/>
      <c r="AK2" s="1128"/>
      <c r="AL2" s="1128"/>
      <c r="AM2" s="1128"/>
      <c r="AN2" s="1128"/>
      <c r="AO2" s="1128"/>
      <c r="AP2" s="1128"/>
      <c r="AQ2" s="1128"/>
      <c r="AR2" s="1128"/>
      <c r="AS2" s="1128"/>
      <c r="AT2" s="1128"/>
      <c r="AU2" s="1128"/>
      <c r="AV2" s="1128"/>
      <c r="AW2" s="1128"/>
      <c r="AX2" s="1128"/>
      <c r="AY2" s="1128"/>
      <c r="AZ2" s="1128"/>
      <c r="BA2" s="1128"/>
      <c r="BB2" s="1128"/>
      <c r="BC2" s="1128"/>
      <c r="BD2" s="1128"/>
      <c r="BE2" s="1128"/>
      <c r="BF2" s="1128"/>
    </row>
    <row r="3" spans="1:65" ht="22.5" customHeight="1" x14ac:dyDescent="0.15">
      <c r="A3" s="359"/>
      <c r="B3" s="359"/>
      <c r="C3" s="359"/>
      <c r="D3" s="359"/>
      <c r="E3" s="359"/>
      <c r="F3" s="359"/>
      <c r="G3" s="359"/>
      <c r="AU3" s="1208" t="s">
        <v>424</v>
      </c>
      <c r="AV3" s="1208"/>
      <c r="AW3" s="1208"/>
      <c r="AX3" s="1208"/>
      <c r="AY3" s="1208"/>
      <c r="AZ3" s="1208"/>
      <c r="BA3" s="1209" t="s">
        <v>87</v>
      </c>
      <c r="BB3" s="1209"/>
      <c r="BC3" s="1209"/>
      <c r="BD3" s="1209"/>
      <c r="BE3" s="1209"/>
      <c r="BF3" s="1209"/>
      <c r="BG3" s="1209"/>
      <c r="BM3" s="357" t="s">
        <v>423</v>
      </c>
    </row>
    <row r="4" spans="1:65" ht="9.75" customHeight="1" x14ac:dyDescent="0.15">
      <c r="A4" s="359"/>
      <c r="B4" s="359"/>
      <c r="C4" s="359"/>
      <c r="D4" s="359"/>
      <c r="E4" s="359"/>
      <c r="F4" s="359"/>
      <c r="G4" s="359"/>
      <c r="BA4" s="361"/>
      <c r="BB4" s="361"/>
      <c r="BC4" s="361"/>
      <c r="BD4" s="361"/>
      <c r="BE4" s="361"/>
      <c r="BF4" s="361"/>
      <c r="BG4" s="361"/>
    </row>
    <row r="5" spans="1:65" ht="25.5" customHeight="1" x14ac:dyDescent="0.15">
      <c r="A5" s="1210" t="s">
        <v>726</v>
      </c>
      <c r="B5" s="1210"/>
      <c r="C5" s="1210"/>
      <c r="D5" s="1210"/>
      <c r="E5" s="1210"/>
      <c r="F5" s="1210"/>
      <c r="G5" s="1210"/>
      <c r="H5" s="1210"/>
      <c r="I5" s="1210"/>
      <c r="J5" s="1210"/>
      <c r="K5" s="1210"/>
      <c r="L5" s="1210"/>
      <c r="M5" s="1210"/>
      <c r="N5" s="1210"/>
      <c r="O5" s="1210"/>
      <c r="P5" s="1210"/>
      <c r="Q5" s="1210"/>
      <c r="R5" s="1210"/>
      <c r="S5" s="1210"/>
      <c r="T5" s="1210"/>
      <c r="U5" s="1210"/>
      <c r="V5" s="1210"/>
      <c r="W5" s="1210"/>
      <c r="X5" s="1210"/>
      <c r="Y5" s="1210"/>
      <c r="Z5" s="1210"/>
      <c r="AA5" s="1210"/>
      <c r="AB5" s="1210"/>
      <c r="AC5" s="1210"/>
      <c r="AD5" s="1210"/>
      <c r="AE5" s="1210"/>
      <c r="AF5" s="1210"/>
      <c r="AG5" s="1210"/>
      <c r="AH5" s="1210"/>
      <c r="AI5" s="1210"/>
      <c r="AJ5" s="1210"/>
      <c r="AK5" s="1210"/>
      <c r="AL5" s="1210"/>
      <c r="AM5" s="1210"/>
      <c r="AN5" s="1210"/>
      <c r="AO5" s="1210"/>
      <c r="AP5" s="1210"/>
      <c r="AQ5" s="1210"/>
      <c r="AR5" s="1210"/>
      <c r="AS5" s="1210"/>
      <c r="AT5" s="1210"/>
      <c r="AU5" s="1210"/>
      <c r="AV5" s="1210"/>
      <c r="AW5" s="1210"/>
      <c r="AX5" s="1210"/>
      <c r="BA5" s="361"/>
      <c r="BB5" s="361"/>
      <c r="BC5" s="361"/>
      <c r="BD5" s="361"/>
      <c r="BE5" s="361"/>
      <c r="BF5" s="361"/>
      <c r="BG5" s="361"/>
    </row>
    <row r="6" spans="1:65" ht="9.75" customHeight="1" x14ac:dyDescent="0.15">
      <c r="A6" s="359"/>
      <c r="B6" s="359"/>
      <c r="C6" s="359"/>
      <c r="D6" s="359"/>
      <c r="E6" s="359"/>
      <c r="F6" s="359"/>
      <c r="G6" s="359"/>
      <c r="BA6" s="361"/>
      <c r="BB6" s="361"/>
      <c r="BC6" s="361"/>
      <c r="BD6" s="361"/>
      <c r="BE6" s="361"/>
      <c r="BF6" s="361"/>
      <c r="BG6" s="361"/>
    </row>
    <row r="7" spans="1:65" ht="21" customHeight="1" x14ac:dyDescent="0.15">
      <c r="A7" s="1211" t="s">
        <v>727</v>
      </c>
      <c r="B7" s="1211"/>
      <c r="C7" s="1211"/>
      <c r="D7" s="1211"/>
      <c r="E7" s="1211"/>
      <c r="F7" s="1211"/>
      <c r="G7" s="1211"/>
      <c r="H7" s="1211"/>
      <c r="I7" s="1211"/>
      <c r="J7" s="1211"/>
      <c r="K7" s="1211"/>
      <c r="L7" s="1211"/>
      <c r="M7" s="1211"/>
      <c r="N7" s="1211"/>
      <c r="O7" s="1211"/>
      <c r="P7" s="1211"/>
      <c r="Q7" s="1211"/>
      <c r="R7" s="1211"/>
      <c r="S7" s="1211"/>
      <c r="T7" s="1211"/>
      <c r="U7" s="1211"/>
      <c r="V7" s="1212"/>
      <c r="W7" s="1212"/>
      <c r="X7" s="1212"/>
      <c r="Y7" s="1212"/>
      <c r="Z7" s="1212"/>
      <c r="AA7" s="1212"/>
      <c r="AB7" s="1212"/>
      <c r="AC7" s="1212"/>
      <c r="AD7" s="1212"/>
      <c r="AE7" s="1212"/>
      <c r="AF7" s="1212"/>
      <c r="AG7" s="1212"/>
      <c r="AH7" s="1212"/>
      <c r="AI7" s="1213" t="s">
        <v>728</v>
      </c>
      <c r="AJ7" s="1213"/>
      <c r="AK7" s="1213"/>
      <c r="AL7" s="1213"/>
      <c r="AM7" s="1213"/>
      <c r="AN7" s="1213"/>
      <c r="AO7" s="1213"/>
      <c r="AP7" s="1213"/>
      <c r="AQ7" s="1214"/>
      <c r="AR7" s="1214"/>
      <c r="AS7" s="1214"/>
      <c r="AT7" s="1214"/>
      <c r="AU7" s="1214"/>
      <c r="AV7" s="1214"/>
      <c r="AW7" s="1214"/>
      <c r="AX7" s="1214"/>
      <c r="AY7" s="1214"/>
      <c r="AZ7" s="1214"/>
      <c r="BA7" s="1214"/>
      <c r="BB7" s="1214"/>
      <c r="BC7" s="1214"/>
      <c r="BD7" s="1214"/>
      <c r="BE7" s="1214"/>
      <c r="BF7" s="1214"/>
      <c r="BG7" s="1214"/>
    </row>
    <row r="8" spans="1:65" ht="21" customHeight="1" x14ac:dyDescent="0.15">
      <c r="A8" s="1215" t="s">
        <v>204</v>
      </c>
      <c r="B8" s="1215"/>
      <c r="C8" s="1215"/>
      <c r="D8" s="1215"/>
      <c r="E8" s="1215"/>
      <c r="F8" s="1215"/>
      <c r="G8" s="1215"/>
      <c r="H8" s="1215"/>
      <c r="I8" s="1215"/>
      <c r="J8" s="1216"/>
      <c r="K8" s="1216"/>
      <c r="L8" s="1216"/>
      <c r="M8" s="1216"/>
      <c r="N8" s="1216"/>
      <c r="O8" s="1216"/>
      <c r="P8" s="1216"/>
      <c r="Q8" s="1216"/>
      <c r="R8" s="1216"/>
      <c r="S8" s="1216"/>
      <c r="T8" s="1216"/>
      <c r="U8" s="1216"/>
      <c r="V8" s="1217" t="s">
        <v>729</v>
      </c>
      <c r="W8" s="1217"/>
      <c r="X8" s="1217"/>
      <c r="Y8" s="1217"/>
      <c r="Z8" s="1217"/>
      <c r="AA8" s="1217"/>
      <c r="AB8" s="1217"/>
      <c r="AC8" s="1217"/>
      <c r="AD8" s="1218"/>
      <c r="AE8" s="1218"/>
      <c r="AF8" s="1218"/>
      <c r="AG8" s="1218"/>
      <c r="AH8" s="1218"/>
      <c r="AI8" s="1218"/>
      <c r="AJ8" s="1218"/>
      <c r="AK8" s="1218"/>
      <c r="AL8" s="1218"/>
      <c r="AM8" s="1218"/>
      <c r="AN8" s="1219"/>
      <c r="AO8" s="1219"/>
      <c r="AP8" s="1219"/>
      <c r="AQ8" s="1219"/>
      <c r="AR8" s="1219"/>
      <c r="AS8" s="1219"/>
      <c r="AT8" s="1219"/>
      <c r="AU8" s="1219"/>
      <c r="AV8" s="1219"/>
      <c r="AW8" s="1214"/>
      <c r="AX8" s="1214"/>
      <c r="AY8" s="1214"/>
      <c r="AZ8" s="1214"/>
      <c r="BA8" s="1214"/>
      <c r="BB8" s="1214"/>
      <c r="BC8" s="1214"/>
      <c r="BD8" s="1214"/>
      <c r="BE8" s="1214"/>
      <c r="BF8" s="1214"/>
      <c r="BG8" s="1214"/>
    </row>
    <row r="9" spans="1:65" ht="21" customHeight="1" x14ac:dyDescent="0.15">
      <c r="A9" s="1211" t="s">
        <v>730</v>
      </c>
      <c r="B9" s="1211"/>
      <c r="C9" s="1211"/>
      <c r="D9" s="1211"/>
      <c r="E9" s="1211"/>
      <c r="F9" s="1211"/>
      <c r="G9" s="1211"/>
      <c r="H9" s="1211"/>
      <c r="I9" s="1211"/>
      <c r="J9" s="1211"/>
      <c r="K9" s="1211"/>
      <c r="L9" s="1211"/>
      <c r="M9" s="1211"/>
      <c r="N9" s="1211"/>
      <c r="O9" s="1211"/>
      <c r="P9" s="1211"/>
      <c r="Q9" s="1211"/>
      <c r="R9" s="1211"/>
      <c r="S9" s="1211"/>
      <c r="T9" s="1211"/>
      <c r="U9" s="1211"/>
      <c r="V9" s="1220"/>
      <c r="W9" s="1220"/>
      <c r="X9" s="1220"/>
      <c r="Y9" s="1220"/>
      <c r="Z9" s="1220"/>
      <c r="AA9" s="1220"/>
      <c r="AB9" s="1220"/>
      <c r="AC9" s="1220"/>
      <c r="AD9" s="1220"/>
      <c r="AE9" s="1220"/>
      <c r="AF9" s="1220"/>
      <c r="AG9" s="1220"/>
      <c r="AH9" s="1220"/>
      <c r="AI9" s="1221" t="s">
        <v>731</v>
      </c>
      <c r="AJ9" s="1221"/>
      <c r="AK9" s="1221"/>
      <c r="AL9" s="1221"/>
      <c r="AM9" s="1221"/>
      <c r="AN9" s="1221"/>
      <c r="AO9" s="1221"/>
      <c r="AP9" s="1221"/>
      <c r="AQ9" s="1214"/>
      <c r="AR9" s="1214"/>
      <c r="AS9" s="1214"/>
      <c r="AT9" s="1214"/>
      <c r="AU9" s="1214"/>
      <c r="AV9" s="1214"/>
      <c r="AW9" s="1214"/>
      <c r="AX9" s="1214"/>
      <c r="AY9" s="1214"/>
      <c r="AZ9" s="1214"/>
      <c r="BA9" s="1214"/>
      <c r="BB9" s="1214"/>
      <c r="BC9" s="1214"/>
      <c r="BD9" s="1214"/>
      <c r="BE9" s="1214"/>
      <c r="BF9" s="1214"/>
      <c r="BG9" s="1214"/>
    </row>
    <row r="10" spans="1:65" ht="21" customHeight="1" x14ac:dyDescent="0.15">
      <c r="A10" s="1222" t="s">
        <v>732</v>
      </c>
      <c r="B10" s="1222"/>
      <c r="C10" s="1222"/>
      <c r="D10" s="1222"/>
      <c r="E10" s="1222"/>
      <c r="F10" s="1222"/>
      <c r="G10" s="1222"/>
      <c r="H10" s="1222"/>
      <c r="I10" s="1223" t="s">
        <v>733</v>
      </c>
      <c r="J10" s="1223"/>
      <c r="K10" s="1223"/>
      <c r="L10" s="1223"/>
      <c r="M10" s="1223"/>
      <c r="N10" s="1223"/>
      <c r="O10" s="1224" t="s">
        <v>315</v>
      </c>
      <c r="P10" s="1224"/>
      <c r="Q10" s="1224"/>
      <c r="R10" s="1224"/>
      <c r="S10" s="1224"/>
      <c r="T10" s="1224"/>
      <c r="U10" s="1224"/>
      <c r="V10" s="1225" t="s">
        <v>734</v>
      </c>
      <c r="W10" s="1225"/>
      <c r="X10" s="1225"/>
      <c r="Y10" s="1225"/>
      <c r="Z10" s="1225"/>
      <c r="AA10" s="1225"/>
      <c r="AB10" s="1225"/>
      <c r="AC10" s="1225" t="s">
        <v>735</v>
      </c>
      <c r="AD10" s="1225"/>
      <c r="AE10" s="1225"/>
      <c r="AF10" s="1225"/>
      <c r="AG10" s="1225"/>
      <c r="AH10" s="1225"/>
      <c r="AI10" s="1225"/>
      <c r="AJ10" s="1225" t="s">
        <v>736</v>
      </c>
      <c r="AK10" s="1225"/>
      <c r="AL10" s="1225"/>
      <c r="AM10" s="1225"/>
      <c r="AN10" s="1225"/>
      <c r="AO10" s="1225"/>
      <c r="AP10" s="1225"/>
      <c r="AQ10" s="1226" t="s">
        <v>737</v>
      </c>
      <c r="AR10" s="1226"/>
      <c r="AS10" s="1226"/>
      <c r="AT10" s="1226"/>
      <c r="AU10" s="1226"/>
      <c r="AV10" s="1226"/>
      <c r="AW10" s="1226"/>
      <c r="AX10" s="1227" t="s">
        <v>738</v>
      </c>
      <c r="AY10" s="1227"/>
      <c r="AZ10" s="1227"/>
      <c r="BA10" s="1228" t="s">
        <v>739</v>
      </c>
      <c r="BB10" s="1228"/>
      <c r="BC10" s="1228"/>
      <c r="BD10" s="1229" t="s">
        <v>740</v>
      </c>
      <c r="BE10" s="1229"/>
      <c r="BF10" s="1229"/>
      <c r="BG10" s="1230" t="s">
        <v>741</v>
      </c>
    </row>
    <row r="11" spans="1:65" ht="21" customHeight="1" x14ac:dyDescent="0.15">
      <c r="A11" s="1222"/>
      <c r="B11" s="1222"/>
      <c r="C11" s="1222"/>
      <c r="D11" s="1222"/>
      <c r="E11" s="1222"/>
      <c r="F11" s="1222"/>
      <c r="G11" s="1222"/>
      <c r="H11" s="1222"/>
      <c r="I11" s="1223"/>
      <c r="J11" s="1223"/>
      <c r="K11" s="1223"/>
      <c r="L11" s="1223"/>
      <c r="M11" s="1223"/>
      <c r="N11" s="1223"/>
      <c r="O11" s="1224"/>
      <c r="P11" s="1224"/>
      <c r="Q11" s="1224"/>
      <c r="R11" s="1224"/>
      <c r="S11" s="1224"/>
      <c r="T11" s="1224"/>
      <c r="U11" s="1224"/>
      <c r="V11" s="513">
        <v>1</v>
      </c>
      <c r="W11" s="514">
        <v>2</v>
      </c>
      <c r="X11" s="514">
        <v>3</v>
      </c>
      <c r="Y11" s="514">
        <v>4</v>
      </c>
      <c r="Z11" s="514">
        <v>5</v>
      </c>
      <c r="AA11" s="514">
        <v>6</v>
      </c>
      <c r="AB11" s="515">
        <v>7</v>
      </c>
      <c r="AC11" s="513">
        <v>8</v>
      </c>
      <c r="AD11" s="514">
        <v>9</v>
      </c>
      <c r="AE11" s="514">
        <v>10</v>
      </c>
      <c r="AF11" s="514">
        <v>11</v>
      </c>
      <c r="AG11" s="514">
        <v>12</v>
      </c>
      <c r="AH11" s="514">
        <v>13</v>
      </c>
      <c r="AI11" s="515">
        <v>14</v>
      </c>
      <c r="AJ11" s="513">
        <v>15</v>
      </c>
      <c r="AK11" s="514">
        <v>16</v>
      </c>
      <c r="AL11" s="514">
        <v>17</v>
      </c>
      <c r="AM11" s="514">
        <v>18</v>
      </c>
      <c r="AN11" s="514">
        <v>19</v>
      </c>
      <c r="AO11" s="514">
        <v>20</v>
      </c>
      <c r="AP11" s="515">
        <v>21</v>
      </c>
      <c r="AQ11" s="516">
        <v>22</v>
      </c>
      <c r="AR11" s="514">
        <v>23</v>
      </c>
      <c r="AS11" s="514">
        <v>24</v>
      </c>
      <c r="AT11" s="514">
        <v>25</v>
      </c>
      <c r="AU11" s="514">
        <v>26</v>
      </c>
      <c r="AV11" s="514">
        <v>27</v>
      </c>
      <c r="AW11" s="515">
        <v>28</v>
      </c>
      <c r="AX11" s="1227"/>
      <c r="AY11" s="1227"/>
      <c r="AZ11" s="1227"/>
      <c r="BA11" s="1228"/>
      <c r="BB11" s="1228"/>
      <c r="BC11" s="1228"/>
      <c r="BD11" s="1229"/>
      <c r="BE11" s="1229"/>
      <c r="BF11" s="1229"/>
      <c r="BG11" s="1230"/>
    </row>
    <row r="12" spans="1:65" ht="33.75" customHeight="1" x14ac:dyDescent="0.15">
      <c r="A12" s="1222"/>
      <c r="B12" s="1222"/>
      <c r="C12" s="1222"/>
      <c r="D12" s="1222"/>
      <c r="E12" s="1222"/>
      <c r="F12" s="1222"/>
      <c r="G12" s="1222"/>
      <c r="H12" s="1222"/>
      <c r="I12" s="1231" t="s">
        <v>742</v>
      </c>
      <c r="J12" s="1231"/>
      <c r="K12" s="1231"/>
      <c r="L12" s="1231" t="s">
        <v>743</v>
      </c>
      <c r="M12" s="1231"/>
      <c r="N12" s="1231"/>
      <c r="O12" s="1224"/>
      <c r="P12" s="1224"/>
      <c r="Q12" s="1224"/>
      <c r="R12" s="1224"/>
      <c r="S12" s="1224"/>
      <c r="T12" s="1224"/>
      <c r="U12" s="1224"/>
      <c r="V12" s="517" t="s">
        <v>744</v>
      </c>
      <c r="W12" s="514" t="b">
        <f t="shared" ref="W12:AW12" si="0">IF(V12="月","火",IF(V12="火","水",IF(V12="水","木",IF(V12="木","金",IF(V12="金","土",IF(V12="土","日",IF(V12="日","月")))))))</f>
        <v>0</v>
      </c>
      <c r="X12" s="514" t="b">
        <f t="shared" si="0"/>
        <v>0</v>
      </c>
      <c r="Y12" s="514" t="b">
        <f t="shared" si="0"/>
        <v>0</v>
      </c>
      <c r="Z12" s="514" t="b">
        <f t="shared" si="0"/>
        <v>0</v>
      </c>
      <c r="AA12" s="514" t="b">
        <f t="shared" si="0"/>
        <v>0</v>
      </c>
      <c r="AB12" s="515" t="b">
        <f t="shared" si="0"/>
        <v>0</v>
      </c>
      <c r="AC12" s="513" t="b">
        <f t="shared" si="0"/>
        <v>0</v>
      </c>
      <c r="AD12" s="514" t="b">
        <f t="shared" si="0"/>
        <v>0</v>
      </c>
      <c r="AE12" s="514" t="b">
        <f t="shared" si="0"/>
        <v>0</v>
      </c>
      <c r="AF12" s="514" t="b">
        <f t="shared" si="0"/>
        <v>0</v>
      </c>
      <c r="AG12" s="514" t="b">
        <f t="shared" si="0"/>
        <v>0</v>
      </c>
      <c r="AH12" s="514" t="b">
        <f t="shared" si="0"/>
        <v>0</v>
      </c>
      <c r="AI12" s="515" t="b">
        <f t="shared" si="0"/>
        <v>0</v>
      </c>
      <c r="AJ12" s="513" t="b">
        <f t="shared" si="0"/>
        <v>0</v>
      </c>
      <c r="AK12" s="514" t="b">
        <f t="shared" si="0"/>
        <v>0</v>
      </c>
      <c r="AL12" s="514" t="b">
        <f t="shared" si="0"/>
        <v>0</v>
      </c>
      <c r="AM12" s="514" t="b">
        <f t="shared" si="0"/>
        <v>0</v>
      </c>
      <c r="AN12" s="514" t="b">
        <f t="shared" si="0"/>
        <v>0</v>
      </c>
      <c r="AO12" s="514" t="b">
        <f t="shared" si="0"/>
        <v>0</v>
      </c>
      <c r="AP12" s="515" t="b">
        <f t="shared" si="0"/>
        <v>0</v>
      </c>
      <c r="AQ12" s="516" t="b">
        <f t="shared" si="0"/>
        <v>0</v>
      </c>
      <c r="AR12" s="514" t="b">
        <f t="shared" si="0"/>
        <v>0</v>
      </c>
      <c r="AS12" s="514" t="b">
        <f t="shared" si="0"/>
        <v>0</v>
      </c>
      <c r="AT12" s="514" t="b">
        <f t="shared" si="0"/>
        <v>0</v>
      </c>
      <c r="AU12" s="514" t="b">
        <f t="shared" si="0"/>
        <v>0</v>
      </c>
      <c r="AV12" s="514" t="b">
        <f t="shared" si="0"/>
        <v>0</v>
      </c>
      <c r="AW12" s="515" t="b">
        <f t="shared" si="0"/>
        <v>0</v>
      </c>
      <c r="AX12" s="1227"/>
      <c r="AY12" s="1227"/>
      <c r="AZ12" s="1227"/>
      <c r="BA12" s="1228"/>
      <c r="BB12" s="1228"/>
      <c r="BC12" s="1228"/>
      <c r="BD12" s="1229"/>
      <c r="BE12" s="1229"/>
      <c r="BF12" s="1229"/>
      <c r="BG12" s="1230"/>
    </row>
    <row r="13" spans="1:65" ht="25.5" customHeight="1" x14ac:dyDescent="0.15">
      <c r="A13" s="518"/>
      <c r="B13" s="1232"/>
      <c r="C13" s="1232"/>
      <c r="D13" s="1232"/>
      <c r="E13" s="1232"/>
      <c r="F13" s="1232"/>
      <c r="G13" s="1232"/>
      <c r="H13" s="1232"/>
      <c r="I13" s="1233"/>
      <c r="J13" s="1233"/>
      <c r="K13" s="1233"/>
      <c r="L13" s="1233"/>
      <c r="M13" s="1233"/>
      <c r="N13" s="1233"/>
      <c r="O13" s="1234"/>
      <c r="P13" s="1234"/>
      <c r="Q13" s="1234"/>
      <c r="R13" s="1234"/>
      <c r="S13" s="1234"/>
      <c r="T13" s="1234"/>
      <c r="U13" s="1234"/>
      <c r="V13" s="519"/>
      <c r="W13" s="520"/>
      <c r="X13" s="520"/>
      <c r="Y13" s="520"/>
      <c r="Z13" s="520"/>
      <c r="AA13" s="521"/>
      <c r="AB13" s="522"/>
      <c r="AC13" s="519"/>
      <c r="AD13" s="521"/>
      <c r="AE13" s="521"/>
      <c r="AF13" s="521"/>
      <c r="AG13" s="521"/>
      <c r="AH13" s="521"/>
      <c r="AI13" s="522"/>
      <c r="AJ13" s="519"/>
      <c r="AK13" s="521"/>
      <c r="AL13" s="521"/>
      <c r="AM13" s="521"/>
      <c r="AN13" s="521"/>
      <c r="AO13" s="521"/>
      <c r="AP13" s="522"/>
      <c r="AQ13" s="523"/>
      <c r="AR13" s="521"/>
      <c r="AS13" s="521"/>
      <c r="AT13" s="521"/>
      <c r="AU13" s="521"/>
      <c r="AV13" s="521"/>
      <c r="AW13" s="522"/>
      <c r="AX13" s="1235">
        <f t="shared" ref="AX13:AX28" si="1">SUM(V13:AW13)</f>
        <v>0</v>
      </c>
      <c r="AY13" s="1235"/>
      <c r="AZ13" s="1235"/>
      <c r="BA13" s="1236"/>
      <c r="BB13" s="1236"/>
      <c r="BC13" s="1236"/>
      <c r="BD13" s="1237"/>
      <c r="BE13" s="1237"/>
      <c r="BF13" s="1237"/>
      <c r="BG13" s="524"/>
    </row>
    <row r="14" spans="1:65" ht="21" customHeight="1" x14ac:dyDescent="0.15">
      <c r="A14" s="518"/>
      <c r="B14" s="1232"/>
      <c r="C14" s="1232"/>
      <c r="D14" s="1232"/>
      <c r="E14" s="1232"/>
      <c r="F14" s="1232"/>
      <c r="G14" s="1232"/>
      <c r="H14" s="1232"/>
      <c r="I14" s="1233"/>
      <c r="J14" s="1233"/>
      <c r="K14" s="1233"/>
      <c r="L14" s="1233"/>
      <c r="M14" s="1233"/>
      <c r="N14" s="1233"/>
      <c r="O14" s="1234"/>
      <c r="P14" s="1234"/>
      <c r="Q14" s="1234"/>
      <c r="R14" s="1234"/>
      <c r="S14" s="1234"/>
      <c r="T14" s="1234"/>
      <c r="U14" s="1234"/>
      <c r="V14" s="519"/>
      <c r="W14" s="520"/>
      <c r="X14" s="520"/>
      <c r="Y14" s="520"/>
      <c r="Z14" s="520"/>
      <c r="AA14" s="521"/>
      <c r="AB14" s="522"/>
      <c r="AC14" s="519"/>
      <c r="AD14" s="521"/>
      <c r="AE14" s="521"/>
      <c r="AF14" s="521"/>
      <c r="AG14" s="521"/>
      <c r="AH14" s="521"/>
      <c r="AI14" s="522"/>
      <c r="AJ14" s="519"/>
      <c r="AK14" s="521"/>
      <c r="AL14" s="521"/>
      <c r="AM14" s="521"/>
      <c r="AN14" s="521"/>
      <c r="AO14" s="521"/>
      <c r="AP14" s="522"/>
      <c r="AQ14" s="523"/>
      <c r="AR14" s="521"/>
      <c r="AS14" s="521"/>
      <c r="AT14" s="521"/>
      <c r="AU14" s="521"/>
      <c r="AV14" s="521"/>
      <c r="AW14" s="522"/>
      <c r="AX14" s="1235">
        <f t="shared" si="1"/>
        <v>0</v>
      </c>
      <c r="AY14" s="1235"/>
      <c r="AZ14" s="1235"/>
      <c r="BA14" s="1236"/>
      <c r="BB14" s="1236"/>
      <c r="BC14" s="1236"/>
      <c r="BD14" s="1237"/>
      <c r="BE14" s="1237"/>
      <c r="BF14" s="1237"/>
      <c r="BG14" s="524"/>
    </row>
    <row r="15" spans="1:65" ht="21" customHeight="1" x14ac:dyDescent="0.15">
      <c r="A15" s="518"/>
      <c r="B15" s="1232"/>
      <c r="C15" s="1232"/>
      <c r="D15" s="1232"/>
      <c r="E15" s="1232"/>
      <c r="F15" s="1232"/>
      <c r="G15" s="1232"/>
      <c r="H15" s="1232"/>
      <c r="I15" s="1233"/>
      <c r="J15" s="1233"/>
      <c r="K15" s="1233"/>
      <c r="L15" s="1233"/>
      <c r="M15" s="1233"/>
      <c r="N15" s="1233"/>
      <c r="O15" s="1234"/>
      <c r="P15" s="1234"/>
      <c r="Q15" s="1234"/>
      <c r="R15" s="1234"/>
      <c r="S15" s="1234"/>
      <c r="T15" s="1234"/>
      <c r="U15" s="1234"/>
      <c r="V15" s="519"/>
      <c r="W15" s="520"/>
      <c r="X15" s="520"/>
      <c r="Y15" s="520"/>
      <c r="Z15" s="520"/>
      <c r="AA15" s="521"/>
      <c r="AB15" s="522"/>
      <c r="AC15" s="519"/>
      <c r="AD15" s="521"/>
      <c r="AE15" s="521"/>
      <c r="AF15" s="521"/>
      <c r="AG15" s="521"/>
      <c r="AH15" s="521"/>
      <c r="AI15" s="522"/>
      <c r="AJ15" s="519"/>
      <c r="AK15" s="521"/>
      <c r="AL15" s="521"/>
      <c r="AM15" s="521"/>
      <c r="AN15" s="521"/>
      <c r="AO15" s="521"/>
      <c r="AP15" s="522"/>
      <c r="AQ15" s="523"/>
      <c r="AR15" s="521"/>
      <c r="AS15" s="521"/>
      <c r="AT15" s="521"/>
      <c r="AU15" s="521"/>
      <c r="AV15" s="521"/>
      <c r="AW15" s="522"/>
      <c r="AX15" s="1235">
        <f t="shared" si="1"/>
        <v>0</v>
      </c>
      <c r="AY15" s="1235"/>
      <c r="AZ15" s="1235"/>
      <c r="BA15" s="1236"/>
      <c r="BB15" s="1236"/>
      <c r="BC15" s="1236"/>
      <c r="BD15" s="1237"/>
      <c r="BE15" s="1237"/>
      <c r="BF15" s="1237"/>
      <c r="BG15" s="524"/>
    </row>
    <row r="16" spans="1:65" ht="21" customHeight="1" x14ac:dyDescent="0.15">
      <c r="A16" s="518"/>
      <c r="B16" s="1232"/>
      <c r="C16" s="1232"/>
      <c r="D16" s="1232"/>
      <c r="E16" s="1232"/>
      <c r="F16" s="1232"/>
      <c r="G16" s="1232"/>
      <c r="H16" s="1232"/>
      <c r="I16" s="1233"/>
      <c r="J16" s="1233"/>
      <c r="K16" s="1233"/>
      <c r="L16" s="1233"/>
      <c r="M16" s="1233"/>
      <c r="N16" s="1233"/>
      <c r="O16" s="1234"/>
      <c r="P16" s="1234"/>
      <c r="Q16" s="1234"/>
      <c r="R16" s="1234"/>
      <c r="S16" s="1234"/>
      <c r="T16" s="1234"/>
      <c r="U16" s="1234"/>
      <c r="V16" s="519"/>
      <c r="W16" s="521"/>
      <c r="X16" s="521"/>
      <c r="Y16" s="521"/>
      <c r="Z16" s="521"/>
      <c r="AA16" s="521"/>
      <c r="AB16" s="522"/>
      <c r="AC16" s="519"/>
      <c r="AD16" s="521"/>
      <c r="AE16" s="521"/>
      <c r="AF16" s="521"/>
      <c r="AG16" s="521"/>
      <c r="AH16" s="521"/>
      <c r="AI16" s="522"/>
      <c r="AJ16" s="519"/>
      <c r="AK16" s="521"/>
      <c r="AL16" s="521"/>
      <c r="AM16" s="521"/>
      <c r="AN16" s="521"/>
      <c r="AO16" s="521"/>
      <c r="AP16" s="522"/>
      <c r="AQ16" s="523"/>
      <c r="AR16" s="521"/>
      <c r="AS16" s="521"/>
      <c r="AT16" s="521"/>
      <c r="AU16" s="521"/>
      <c r="AV16" s="521"/>
      <c r="AW16" s="522"/>
      <c r="AX16" s="1235">
        <f t="shared" si="1"/>
        <v>0</v>
      </c>
      <c r="AY16" s="1235"/>
      <c r="AZ16" s="1235"/>
      <c r="BA16" s="1236"/>
      <c r="BB16" s="1236"/>
      <c r="BC16" s="1236"/>
      <c r="BD16" s="1237"/>
      <c r="BE16" s="1237"/>
      <c r="BF16" s="1237"/>
      <c r="BG16" s="524"/>
    </row>
    <row r="17" spans="1:59" ht="21" customHeight="1" x14ac:dyDescent="0.15">
      <c r="A17" s="518"/>
      <c r="B17" s="1232"/>
      <c r="C17" s="1232"/>
      <c r="D17" s="1232"/>
      <c r="E17" s="1232"/>
      <c r="F17" s="1232"/>
      <c r="G17" s="1232"/>
      <c r="H17" s="1232"/>
      <c r="I17" s="1233"/>
      <c r="J17" s="1233"/>
      <c r="K17" s="1233"/>
      <c r="L17" s="1233"/>
      <c r="M17" s="1233"/>
      <c r="N17" s="1233"/>
      <c r="O17" s="1234"/>
      <c r="P17" s="1234"/>
      <c r="Q17" s="1234"/>
      <c r="R17" s="1234"/>
      <c r="S17" s="1234"/>
      <c r="T17" s="1234"/>
      <c r="U17" s="1234"/>
      <c r="V17" s="519"/>
      <c r="W17" s="520"/>
      <c r="X17" s="520"/>
      <c r="Y17" s="520"/>
      <c r="Z17" s="520"/>
      <c r="AA17" s="521"/>
      <c r="AB17" s="522"/>
      <c r="AC17" s="519"/>
      <c r="AD17" s="521"/>
      <c r="AE17" s="521"/>
      <c r="AF17" s="521"/>
      <c r="AG17" s="521"/>
      <c r="AH17" s="521"/>
      <c r="AI17" s="522"/>
      <c r="AJ17" s="519"/>
      <c r="AK17" s="521"/>
      <c r="AL17" s="521"/>
      <c r="AM17" s="521"/>
      <c r="AN17" s="521"/>
      <c r="AO17" s="521"/>
      <c r="AP17" s="522"/>
      <c r="AQ17" s="523"/>
      <c r="AR17" s="521"/>
      <c r="AS17" s="521"/>
      <c r="AT17" s="521"/>
      <c r="AU17" s="521"/>
      <c r="AV17" s="521"/>
      <c r="AW17" s="522"/>
      <c r="AX17" s="1235">
        <f t="shared" si="1"/>
        <v>0</v>
      </c>
      <c r="AY17" s="1235"/>
      <c r="AZ17" s="1235"/>
      <c r="BA17" s="1236"/>
      <c r="BB17" s="1236"/>
      <c r="BC17" s="1236"/>
      <c r="BD17" s="1237"/>
      <c r="BE17" s="1237"/>
      <c r="BF17" s="1237"/>
      <c r="BG17" s="524"/>
    </row>
    <row r="18" spans="1:59" ht="21" customHeight="1" x14ac:dyDescent="0.15">
      <c r="A18" s="518"/>
      <c r="B18" s="1232"/>
      <c r="C18" s="1232"/>
      <c r="D18" s="1232"/>
      <c r="E18" s="1232"/>
      <c r="F18" s="1232"/>
      <c r="G18" s="1232"/>
      <c r="H18" s="1232"/>
      <c r="I18" s="1233"/>
      <c r="J18" s="1233"/>
      <c r="K18" s="1233"/>
      <c r="L18" s="1233"/>
      <c r="M18" s="1233"/>
      <c r="N18" s="1233"/>
      <c r="O18" s="1234"/>
      <c r="P18" s="1234"/>
      <c r="Q18" s="1234"/>
      <c r="R18" s="1234"/>
      <c r="S18" s="1234"/>
      <c r="T18" s="1234"/>
      <c r="U18" s="1234"/>
      <c r="V18" s="519"/>
      <c r="W18" s="520"/>
      <c r="X18" s="520"/>
      <c r="Y18" s="520"/>
      <c r="Z18" s="520"/>
      <c r="AA18" s="521"/>
      <c r="AB18" s="522"/>
      <c r="AC18" s="519"/>
      <c r="AD18" s="521"/>
      <c r="AE18" s="521"/>
      <c r="AF18" s="521"/>
      <c r="AG18" s="521"/>
      <c r="AH18" s="521"/>
      <c r="AI18" s="522"/>
      <c r="AJ18" s="519"/>
      <c r="AK18" s="521"/>
      <c r="AL18" s="521"/>
      <c r="AM18" s="521"/>
      <c r="AN18" s="521"/>
      <c r="AO18" s="521"/>
      <c r="AP18" s="522"/>
      <c r="AQ18" s="523"/>
      <c r="AR18" s="521"/>
      <c r="AS18" s="521"/>
      <c r="AT18" s="521"/>
      <c r="AU18" s="521"/>
      <c r="AV18" s="521"/>
      <c r="AW18" s="522"/>
      <c r="AX18" s="1235">
        <f t="shared" si="1"/>
        <v>0</v>
      </c>
      <c r="AY18" s="1235"/>
      <c r="AZ18" s="1235"/>
      <c r="BA18" s="1236"/>
      <c r="BB18" s="1236"/>
      <c r="BC18" s="1236"/>
      <c r="BD18" s="1237"/>
      <c r="BE18" s="1237"/>
      <c r="BF18" s="1237"/>
      <c r="BG18" s="524"/>
    </row>
    <row r="19" spans="1:59" ht="21" customHeight="1" x14ac:dyDescent="0.15">
      <c r="A19" s="518"/>
      <c r="B19" s="1232"/>
      <c r="C19" s="1232"/>
      <c r="D19" s="1232"/>
      <c r="E19" s="1232"/>
      <c r="F19" s="1232"/>
      <c r="G19" s="1232"/>
      <c r="H19" s="1232"/>
      <c r="I19" s="1233"/>
      <c r="J19" s="1233"/>
      <c r="K19" s="1233"/>
      <c r="L19" s="1233"/>
      <c r="M19" s="1233"/>
      <c r="N19" s="1233"/>
      <c r="O19" s="1234"/>
      <c r="P19" s="1234"/>
      <c r="Q19" s="1234"/>
      <c r="R19" s="1234"/>
      <c r="S19" s="1234"/>
      <c r="T19" s="1234"/>
      <c r="U19" s="1234"/>
      <c r="V19" s="519"/>
      <c r="W19" s="521"/>
      <c r="X19" s="521"/>
      <c r="Y19" s="521"/>
      <c r="Z19" s="521"/>
      <c r="AA19" s="521"/>
      <c r="AB19" s="522"/>
      <c r="AC19" s="519"/>
      <c r="AD19" s="521"/>
      <c r="AE19" s="521"/>
      <c r="AF19" s="521"/>
      <c r="AG19" s="521"/>
      <c r="AH19" s="521"/>
      <c r="AI19" s="522"/>
      <c r="AJ19" s="519"/>
      <c r="AK19" s="521"/>
      <c r="AL19" s="521"/>
      <c r="AM19" s="521"/>
      <c r="AN19" s="521"/>
      <c r="AO19" s="521"/>
      <c r="AP19" s="522"/>
      <c r="AQ19" s="523"/>
      <c r="AR19" s="521"/>
      <c r="AS19" s="521"/>
      <c r="AT19" s="521"/>
      <c r="AU19" s="521"/>
      <c r="AV19" s="521"/>
      <c r="AW19" s="522"/>
      <c r="AX19" s="1235">
        <f t="shared" si="1"/>
        <v>0</v>
      </c>
      <c r="AY19" s="1235"/>
      <c r="AZ19" s="1235"/>
      <c r="BA19" s="1236"/>
      <c r="BB19" s="1236"/>
      <c r="BC19" s="1236"/>
      <c r="BD19" s="1237"/>
      <c r="BE19" s="1237"/>
      <c r="BF19" s="1237"/>
      <c r="BG19" s="524"/>
    </row>
    <row r="20" spans="1:59" ht="21" customHeight="1" x14ac:dyDescent="0.15">
      <c r="A20" s="518"/>
      <c r="B20" s="1232"/>
      <c r="C20" s="1232"/>
      <c r="D20" s="1232"/>
      <c r="E20" s="1232"/>
      <c r="F20" s="1232"/>
      <c r="G20" s="1232"/>
      <c r="H20" s="1232"/>
      <c r="I20" s="1233"/>
      <c r="J20" s="1233"/>
      <c r="K20" s="1233"/>
      <c r="L20" s="1233"/>
      <c r="M20" s="1233"/>
      <c r="N20" s="1233"/>
      <c r="O20" s="1234"/>
      <c r="P20" s="1234"/>
      <c r="Q20" s="1234"/>
      <c r="R20" s="1234"/>
      <c r="S20" s="1234"/>
      <c r="T20" s="1234"/>
      <c r="U20" s="1234"/>
      <c r="V20" s="519"/>
      <c r="W20" s="521"/>
      <c r="X20" s="521"/>
      <c r="Y20" s="521"/>
      <c r="Z20" s="521"/>
      <c r="AA20" s="521"/>
      <c r="AB20" s="522"/>
      <c r="AC20" s="519"/>
      <c r="AD20" s="521"/>
      <c r="AE20" s="521"/>
      <c r="AF20" s="521"/>
      <c r="AG20" s="521"/>
      <c r="AH20" s="521"/>
      <c r="AI20" s="522"/>
      <c r="AJ20" s="519"/>
      <c r="AK20" s="521"/>
      <c r="AL20" s="521"/>
      <c r="AM20" s="521"/>
      <c r="AN20" s="521"/>
      <c r="AO20" s="521"/>
      <c r="AP20" s="522"/>
      <c r="AQ20" s="523"/>
      <c r="AR20" s="521"/>
      <c r="AS20" s="521"/>
      <c r="AT20" s="521"/>
      <c r="AU20" s="521"/>
      <c r="AV20" s="521"/>
      <c r="AW20" s="522"/>
      <c r="AX20" s="1235">
        <f t="shared" si="1"/>
        <v>0</v>
      </c>
      <c r="AY20" s="1235"/>
      <c r="AZ20" s="1235"/>
      <c r="BA20" s="1236"/>
      <c r="BB20" s="1236"/>
      <c r="BC20" s="1236"/>
      <c r="BD20" s="1237"/>
      <c r="BE20" s="1237"/>
      <c r="BF20" s="1237"/>
      <c r="BG20" s="524"/>
    </row>
    <row r="21" spans="1:59" ht="21" customHeight="1" x14ac:dyDescent="0.15">
      <c r="A21" s="518"/>
      <c r="B21" s="1232"/>
      <c r="C21" s="1232"/>
      <c r="D21" s="1232"/>
      <c r="E21" s="1232"/>
      <c r="F21" s="1232"/>
      <c r="G21" s="1232"/>
      <c r="H21" s="1232"/>
      <c r="I21" s="1233"/>
      <c r="J21" s="1233"/>
      <c r="K21" s="1233"/>
      <c r="L21" s="1233"/>
      <c r="M21" s="1233"/>
      <c r="N21" s="1233"/>
      <c r="O21" s="1234"/>
      <c r="P21" s="1234"/>
      <c r="Q21" s="1234"/>
      <c r="R21" s="1234"/>
      <c r="S21" s="1234"/>
      <c r="T21" s="1234"/>
      <c r="U21" s="1234"/>
      <c r="V21" s="519"/>
      <c r="W21" s="521"/>
      <c r="X21" s="521"/>
      <c r="Y21" s="521"/>
      <c r="Z21" s="521"/>
      <c r="AA21" s="521"/>
      <c r="AB21" s="522"/>
      <c r="AC21" s="519"/>
      <c r="AD21" s="521"/>
      <c r="AE21" s="521"/>
      <c r="AF21" s="521"/>
      <c r="AG21" s="521"/>
      <c r="AH21" s="521"/>
      <c r="AI21" s="522"/>
      <c r="AJ21" s="519"/>
      <c r="AK21" s="521"/>
      <c r="AL21" s="521"/>
      <c r="AM21" s="521"/>
      <c r="AN21" s="521"/>
      <c r="AO21" s="521"/>
      <c r="AP21" s="522"/>
      <c r="AQ21" s="523"/>
      <c r="AR21" s="521"/>
      <c r="AS21" s="521"/>
      <c r="AT21" s="521"/>
      <c r="AU21" s="521"/>
      <c r="AV21" s="521"/>
      <c r="AW21" s="522"/>
      <c r="AX21" s="1235">
        <f t="shared" si="1"/>
        <v>0</v>
      </c>
      <c r="AY21" s="1235"/>
      <c r="AZ21" s="1235"/>
      <c r="BA21" s="1236"/>
      <c r="BB21" s="1236"/>
      <c r="BC21" s="1236"/>
      <c r="BD21" s="1237"/>
      <c r="BE21" s="1237"/>
      <c r="BF21" s="1237"/>
      <c r="BG21" s="524"/>
    </row>
    <row r="22" spans="1:59" ht="21" customHeight="1" x14ac:dyDescent="0.15">
      <c r="A22" s="518"/>
      <c r="B22" s="1232"/>
      <c r="C22" s="1232"/>
      <c r="D22" s="1232"/>
      <c r="E22" s="1232"/>
      <c r="F22" s="1232"/>
      <c r="G22" s="1232"/>
      <c r="H22" s="1232"/>
      <c r="I22" s="1233"/>
      <c r="J22" s="1233"/>
      <c r="K22" s="1233"/>
      <c r="L22" s="1233"/>
      <c r="M22" s="1233"/>
      <c r="N22" s="1233"/>
      <c r="O22" s="1234"/>
      <c r="P22" s="1234"/>
      <c r="Q22" s="1234"/>
      <c r="R22" s="1234"/>
      <c r="S22" s="1234"/>
      <c r="T22" s="1234"/>
      <c r="U22" s="1234"/>
      <c r="V22" s="519"/>
      <c r="W22" s="520"/>
      <c r="X22" s="520"/>
      <c r="Y22" s="520"/>
      <c r="Z22" s="520"/>
      <c r="AA22" s="521"/>
      <c r="AB22" s="522"/>
      <c r="AC22" s="519"/>
      <c r="AD22" s="521"/>
      <c r="AE22" s="521"/>
      <c r="AF22" s="521"/>
      <c r="AG22" s="521"/>
      <c r="AH22" s="521"/>
      <c r="AI22" s="522"/>
      <c r="AJ22" s="519"/>
      <c r="AK22" s="521"/>
      <c r="AL22" s="521"/>
      <c r="AM22" s="521"/>
      <c r="AN22" s="521"/>
      <c r="AO22" s="521"/>
      <c r="AP22" s="522"/>
      <c r="AQ22" s="523"/>
      <c r="AR22" s="521"/>
      <c r="AS22" s="521"/>
      <c r="AT22" s="521"/>
      <c r="AU22" s="521"/>
      <c r="AV22" s="521"/>
      <c r="AW22" s="522"/>
      <c r="AX22" s="1235">
        <f t="shared" si="1"/>
        <v>0</v>
      </c>
      <c r="AY22" s="1235"/>
      <c r="AZ22" s="1235"/>
      <c r="BA22" s="1236"/>
      <c r="BB22" s="1236"/>
      <c r="BC22" s="1236"/>
      <c r="BD22" s="1237"/>
      <c r="BE22" s="1237"/>
      <c r="BF22" s="1237"/>
      <c r="BG22" s="524"/>
    </row>
    <row r="23" spans="1:59" ht="21" customHeight="1" x14ac:dyDescent="0.15">
      <c r="A23" s="518"/>
      <c r="B23" s="1232"/>
      <c r="C23" s="1232"/>
      <c r="D23" s="1232"/>
      <c r="E23" s="1232"/>
      <c r="F23" s="1232"/>
      <c r="G23" s="1232"/>
      <c r="H23" s="1232"/>
      <c r="I23" s="1233"/>
      <c r="J23" s="1233"/>
      <c r="K23" s="1233"/>
      <c r="L23" s="1233"/>
      <c r="M23" s="1233"/>
      <c r="N23" s="1233"/>
      <c r="O23" s="1234"/>
      <c r="P23" s="1234"/>
      <c r="Q23" s="1234"/>
      <c r="R23" s="1234"/>
      <c r="S23" s="1234"/>
      <c r="T23" s="1234"/>
      <c r="U23" s="1234"/>
      <c r="V23" s="519"/>
      <c r="W23" s="520"/>
      <c r="X23" s="520"/>
      <c r="Y23" s="520"/>
      <c r="Z23" s="520"/>
      <c r="AA23" s="521"/>
      <c r="AB23" s="522"/>
      <c r="AC23" s="519"/>
      <c r="AD23" s="521"/>
      <c r="AE23" s="521"/>
      <c r="AF23" s="521"/>
      <c r="AG23" s="521"/>
      <c r="AH23" s="521"/>
      <c r="AI23" s="522"/>
      <c r="AJ23" s="519"/>
      <c r="AK23" s="521"/>
      <c r="AL23" s="521"/>
      <c r="AM23" s="521"/>
      <c r="AN23" s="521"/>
      <c r="AO23" s="521"/>
      <c r="AP23" s="522"/>
      <c r="AQ23" s="523"/>
      <c r="AR23" s="521"/>
      <c r="AS23" s="521"/>
      <c r="AT23" s="521"/>
      <c r="AU23" s="521"/>
      <c r="AV23" s="521"/>
      <c r="AW23" s="522"/>
      <c r="AX23" s="1235">
        <f t="shared" si="1"/>
        <v>0</v>
      </c>
      <c r="AY23" s="1235"/>
      <c r="AZ23" s="1235"/>
      <c r="BA23" s="1236"/>
      <c r="BB23" s="1236"/>
      <c r="BC23" s="1236"/>
      <c r="BD23" s="1237"/>
      <c r="BE23" s="1237"/>
      <c r="BF23" s="1237"/>
      <c r="BG23" s="524"/>
    </row>
    <row r="24" spans="1:59" ht="21" customHeight="1" x14ac:dyDescent="0.15">
      <c r="A24" s="518"/>
      <c r="B24" s="1232"/>
      <c r="C24" s="1232"/>
      <c r="D24" s="1232"/>
      <c r="E24" s="1232"/>
      <c r="F24" s="1232"/>
      <c r="G24" s="1232"/>
      <c r="H24" s="1232"/>
      <c r="I24" s="1233"/>
      <c r="J24" s="1233"/>
      <c r="K24" s="1233"/>
      <c r="L24" s="1233"/>
      <c r="M24" s="1233"/>
      <c r="N24" s="1233"/>
      <c r="O24" s="1234"/>
      <c r="P24" s="1234"/>
      <c r="Q24" s="1234"/>
      <c r="R24" s="1234"/>
      <c r="S24" s="1234"/>
      <c r="T24" s="1234"/>
      <c r="U24" s="1234"/>
      <c r="V24" s="519"/>
      <c r="W24" s="521"/>
      <c r="X24" s="521"/>
      <c r="Y24" s="521"/>
      <c r="Z24" s="521"/>
      <c r="AA24" s="521"/>
      <c r="AB24" s="522"/>
      <c r="AC24" s="519"/>
      <c r="AD24" s="521"/>
      <c r="AE24" s="521"/>
      <c r="AF24" s="521"/>
      <c r="AG24" s="521"/>
      <c r="AH24" s="521"/>
      <c r="AI24" s="522"/>
      <c r="AJ24" s="519"/>
      <c r="AK24" s="521"/>
      <c r="AL24" s="521"/>
      <c r="AM24" s="521"/>
      <c r="AN24" s="521"/>
      <c r="AO24" s="521"/>
      <c r="AP24" s="522"/>
      <c r="AQ24" s="523"/>
      <c r="AR24" s="521"/>
      <c r="AS24" s="521"/>
      <c r="AT24" s="521"/>
      <c r="AU24" s="521"/>
      <c r="AV24" s="521"/>
      <c r="AW24" s="522"/>
      <c r="AX24" s="1235">
        <f t="shared" si="1"/>
        <v>0</v>
      </c>
      <c r="AY24" s="1235"/>
      <c r="AZ24" s="1235"/>
      <c r="BA24" s="1236"/>
      <c r="BB24" s="1236"/>
      <c r="BC24" s="1236"/>
      <c r="BD24" s="1237"/>
      <c r="BE24" s="1237"/>
      <c r="BF24" s="1237"/>
      <c r="BG24" s="524"/>
    </row>
    <row r="25" spans="1:59" ht="21" customHeight="1" x14ac:dyDescent="0.15">
      <c r="A25" s="518"/>
      <c r="B25" s="1232"/>
      <c r="C25" s="1232"/>
      <c r="D25" s="1232"/>
      <c r="E25" s="1232"/>
      <c r="F25" s="1232"/>
      <c r="G25" s="1232"/>
      <c r="H25" s="1232"/>
      <c r="I25" s="1233"/>
      <c r="J25" s="1233"/>
      <c r="K25" s="1233"/>
      <c r="L25" s="1233"/>
      <c r="M25" s="1233"/>
      <c r="N25" s="1233"/>
      <c r="O25" s="1234"/>
      <c r="P25" s="1234"/>
      <c r="Q25" s="1234"/>
      <c r="R25" s="1234"/>
      <c r="S25" s="1234"/>
      <c r="T25" s="1234"/>
      <c r="U25" s="1234"/>
      <c r="V25" s="519"/>
      <c r="W25" s="521"/>
      <c r="X25" s="521"/>
      <c r="Y25" s="521"/>
      <c r="Z25" s="521"/>
      <c r="AA25" s="521"/>
      <c r="AB25" s="522"/>
      <c r="AC25" s="519"/>
      <c r="AD25" s="521"/>
      <c r="AE25" s="521"/>
      <c r="AF25" s="521"/>
      <c r="AG25" s="521"/>
      <c r="AH25" s="521"/>
      <c r="AI25" s="522"/>
      <c r="AJ25" s="519"/>
      <c r="AK25" s="521"/>
      <c r="AL25" s="521"/>
      <c r="AM25" s="521"/>
      <c r="AN25" s="521"/>
      <c r="AO25" s="521"/>
      <c r="AP25" s="522"/>
      <c r="AQ25" s="523"/>
      <c r="AR25" s="521"/>
      <c r="AS25" s="521"/>
      <c r="AT25" s="521"/>
      <c r="AU25" s="521"/>
      <c r="AV25" s="521"/>
      <c r="AW25" s="522"/>
      <c r="AX25" s="1235">
        <f t="shared" si="1"/>
        <v>0</v>
      </c>
      <c r="AY25" s="1235"/>
      <c r="AZ25" s="1235"/>
      <c r="BA25" s="1236"/>
      <c r="BB25" s="1236"/>
      <c r="BC25" s="1236"/>
      <c r="BD25" s="1237"/>
      <c r="BE25" s="1237"/>
      <c r="BF25" s="1237"/>
      <c r="BG25" s="524"/>
    </row>
    <row r="26" spans="1:59" ht="21" customHeight="1" x14ac:dyDescent="0.15">
      <c r="A26" s="518"/>
      <c r="B26" s="1232"/>
      <c r="C26" s="1232"/>
      <c r="D26" s="1232"/>
      <c r="E26" s="1232"/>
      <c r="F26" s="1232"/>
      <c r="G26" s="1232"/>
      <c r="H26" s="1232"/>
      <c r="I26" s="1233"/>
      <c r="J26" s="1233"/>
      <c r="K26" s="1233"/>
      <c r="L26" s="1233"/>
      <c r="M26" s="1233"/>
      <c r="N26" s="1233"/>
      <c r="O26" s="1234"/>
      <c r="P26" s="1234"/>
      <c r="Q26" s="1234"/>
      <c r="R26" s="1234"/>
      <c r="S26" s="1234"/>
      <c r="T26" s="1234"/>
      <c r="U26" s="1234"/>
      <c r="V26" s="519"/>
      <c r="W26" s="521"/>
      <c r="X26" s="521"/>
      <c r="Y26" s="521"/>
      <c r="Z26" s="521"/>
      <c r="AA26" s="521"/>
      <c r="AB26" s="522"/>
      <c r="AC26" s="519"/>
      <c r="AD26" s="521"/>
      <c r="AE26" s="521"/>
      <c r="AF26" s="521"/>
      <c r="AG26" s="521"/>
      <c r="AH26" s="521"/>
      <c r="AI26" s="522"/>
      <c r="AJ26" s="519"/>
      <c r="AK26" s="521"/>
      <c r="AL26" s="521"/>
      <c r="AM26" s="521"/>
      <c r="AN26" s="521"/>
      <c r="AO26" s="521"/>
      <c r="AP26" s="522"/>
      <c r="AQ26" s="523"/>
      <c r="AR26" s="521"/>
      <c r="AS26" s="521"/>
      <c r="AT26" s="521"/>
      <c r="AU26" s="521"/>
      <c r="AV26" s="521"/>
      <c r="AW26" s="522"/>
      <c r="AX26" s="1235">
        <f t="shared" si="1"/>
        <v>0</v>
      </c>
      <c r="AY26" s="1235"/>
      <c r="AZ26" s="1235"/>
      <c r="BA26" s="1236"/>
      <c r="BB26" s="1236"/>
      <c r="BC26" s="1236"/>
      <c r="BD26" s="1237"/>
      <c r="BE26" s="1237"/>
      <c r="BF26" s="1237"/>
      <c r="BG26" s="524"/>
    </row>
    <row r="27" spans="1:59" ht="21" customHeight="1" x14ac:dyDescent="0.15">
      <c r="A27" s="518"/>
      <c r="B27" s="1232"/>
      <c r="C27" s="1232"/>
      <c r="D27" s="1232"/>
      <c r="E27" s="1232"/>
      <c r="F27" s="1232"/>
      <c r="G27" s="1232"/>
      <c r="H27" s="1232"/>
      <c r="I27" s="1233"/>
      <c r="J27" s="1233"/>
      <c r="K27" s="1233"/>
      <c r="L27" s="1233"/>
      <c r="M27" s="1233"/>
      <c r="N27" s="1233"/>
      <c r="O27" s="1234"/>
      <c r="P27" s="1234"/>
      <c r="Q27" s="1234"/>
      <c r="R27" s="1234"/>
      <c r="S27" s="1234"/>
      <c r="T27" s="1234"/>
      <c r="U27" s="1234"/>
      <c r="V27" s="519"/>
      <c r="W27" s="520"/>
      <c r="X27" s="520"/>
      <c r="Y27" s="520"/>
      <c r="Z27" s="520"/>
      <c r="AA27" s="521"/>
      <c r="AB27" s="522"/>
      <c r="AC27" s="519"/>
      <c r="AD27" s="521"/>
      <c r="AE27" s="521"/>
      <c r="AF27" s="521"/>
      <c r="AG27" s="521"/>
      <c r="AH27" s="521"/>
      <c r="AI27" s="522"/>
      <c r="AJ27" s="519"/>
      <c r="AK27" s="521"/>
      <c r="AL27" s="521"/>
      <c r="AM27" s="521"/>
      <c r="AN27" s="521"/>
      <c r="AO27" s="521"/>
      <c r="AP27" s="522"/>
      <c r="AQ27" s="523"/>
      <c r="AR27" s="521"/>
      <c r="AS27" s="521"/>
      <c r="AT27" s="521"/>
      <c r="AU27" s="521"/>
      <c r="AV27" s="521"/>
      <c r="AW27" s="522"/>
      <c r="AX27" s="1235">
        <f t="shared" si="1"/>
        <v>0</v>
      </c>
      <c r="AY27" s="1235"/>
      <c r="AZ27" s="1235"/>
      <c r="BA27" s="1236"/>
      <c r="BB27" s="1236"/>
      <c r="BC27" s="1236"/>
      <c r="BD27" s="1237"/>
      <c r="BE27" s="1237"/>
      <c r="BF27" s="1237"/>
      <c r="BG27" s="524"/>
    </row>
    <row r="28" spans="1:59" ht="21" customHeight="1" x14ac:dyDescent="0.15">
      <c r="A28" s="518"/>
      <c r="B28" s="1238"/>
      <c r="C28" s="1238"/>
      <c r="D28" s="1238"/>
      <c r="E28" s="1238"/>
      <c r="F28" s="1238"/>
      <c r="G28" s="1238"/>
      <c r="H28" s="1238"/>
      <c r="I28" s="1233"/>
      <c r="J28" s="1233"/>
      <c r="K28" s="1233"/>
      <c r="L28" s="1233"/>
      <c r="M28" s="1233"/>
      <c r="N28" s="1233"/>
      <c r="O28" s="1234"/>
      <c r="P28" s="1234"/>
      <c r="Q28" s="1234"/>
      <c r="R28" s="1234"/>
      <c r="S28" s="1234"/>
      <c r="T28" s="1234"/>
      <c r="U28" s="1234"/>
      <c r="V28" s="519"/>
      <c r="W28" s="521"/>
      <c r="X28" s="521"/>
      <c r="Y28" s="521"/>
      <c r="Z28" s="521"/>
      <c r="AA28" s="521"/>
      <c r="AB28" s="522"/>
      <c r="AC28" s="519"/>
      <c r="AD28" s="521"/>
      <c r="AE28" s="521"/>
      <c r="AF28" s="521"/>
      <c r="AG28" s="521"/>
      <c r="AH28" s="521"/>
      <c r="AI28" s="522"/>
      <c r="AJ28" s="519"/>
      <c r="AK28" s="521"/>
      <c r="AL28" s="521"/>
      <c r="AM28" s="521"/>
      <c r="AN28" s="521"/>
      <c r="AO28" s="521"/>
      <c r="AP28" s="522"/>
      <c r="AQ28" s="523"/>
      <c r="AR28" s="521"/>
      <c r="AS28" s="521"/>
      <c r="AT28" s="521"/>
      <c r="AU28" s="521"/>
      <c r="AV28" s="521"/>
      <c r="AW28" s="522"/>
      <c r="AX28" s="1235">
        <f t="shared" si="1"/>
        <v>0</v>
      </c>
      <c r="AY28" s="1235"/>
      <c r="AZ28" s="1235"/>
      <c r="BA28" s="1236"/>
      <c r="BB28" s="1236"/>
      <c r="BC28" s="1236"/>
      <c r="BD28" s="1237"/>
      <c r="BE28" s="1237"/>
      <c r="BF28" s="1237"/>
      <c r="BG28" s="525"/>
    </row>
    <row r="29" spans="1:59" ht="21" customHeight="1" x14ac:dyDescent="0.15">
      <c r="A29" s="1239" t="s">
        <v>269</v>
      </c>
      <c r="B29" s="1239"/>
      <c r="C29" s="1239"/>
      <c r="D29" s="1239"/>
      <c r="E29" s="1239"/>
      <c r="F29" s="1239"/>
      <c r="G29" s="1239"/>
      <c r="H29" s="1239"/>
      <c r="I29" s="1239"/>
      <c r="J29" s="1239"/>
      <c r="K29" s="1239"/>
      <c r="L29" s="1239"/>
      <c r="M29" s="1239"/>
      <c r="N29" s="1239"/>
      <c r="O29" s="1239"/>
      <c r="P29" s="1239"/>
      <c r="Q29" s="1239"/>
      <c r="R29" s="1239"/>
      <c r="S29" s="1239"/>
      <c r="T29" s="1239"/>
      <c r="U29" s="1239"/>
      <c r="V29" s="526">
        <f t="shared" ref="V29:AW29" si="2">SUM(V13:V28)</f>
        <v>0</v>
      </c>
      <c r="W29" s="527">
        <f t="shared" si="2"/>
        <v>0</v>
      </c>
      <c r="X29" s="527">
        <f t="shared" si="2"/>
        <v>0</v>
      </c>
      <c r="Y29" s="527">
        <f t="shared" si="2"/>
        <v>0</v>
      </c>
      <c r="Z29" s="527">
        <f t="shared" si="2"/>
        <v>0</v>
      </c>
      <c r="AA29" s="527">
        <f t="shared" si="2"/>
        <v>0</v>
      </c>
      <c r="AB29" s="528">
        <f t="shared" si="2"/>
        <v>0</v>
      </c>
      <c r="AC29" s="529">
        <f t="shared" si="2"/>
        <v>0</v>
      </c>
      <c r="AD29" s="527">
        <f t="shared" si="2"/>
        <v>0</v>
      </c>
      <c r="AE29" s="527">
        <f t="shared" si="2"/>
        <v>0</v>
      </c>
      <c r="AF29" s="527">
        <f t="shared" si="2"/>
        <v>0</v>
      </c>
      <c r="AG29" s="527">
        <f t="shared" si="2"/>
        <v>0</v>
      </c>
      <c r="AH29" s="527">
        <f t="shared" si="2"/>
        <v>0</v>
      </c>
      <c r="AI29" s="528">
        <f t="shared" si="2"/>
        <v>0</v>
      </c>
      <c r="AJ29" s="529">
        <f t="shared" si="2"/>
        <v>0</v>
      </c>
      <c r="AK29" s="527">
        <f t="shared" si="2"/>
        <v>0</v>
      </c>
      <c r="AL29" s="527">
        <f t="shared" si="2"/>
        <v>0</v>
      </c>
      <c r="AM29" s="527">
        <f t="shared" si="2"/>
        <v>0</v>
      </c>
      <c r="AN29" s="527">
        <f t="shared" si="2"/>
        <v>0</v>
      </c>
      <c r="AO29" s="527">
        <f t="shared" si="2"/>
        <v>0</v>
      </c>
      <c r="AP29" s="528">
        <f t="shared" si="2"/>
        <v>0</v>
      </c>
      <c r="AQ29" s="529">
        <f t="shared" si="2"/>
        <v>0</v>
      </c>
      <c r="AR29" s="527">
        <f t="shared" si="2"/>
        <v>0</v>
      </c>
      <c r="AS29" s="527">
        <f t="shared" si="2"/>
        <v>0</v>
      </c>
      <c r="AT29" s="527">
        <f t="shared" si="2"/>
        <v>0</v>
      </c>
      <c r="AU29" s="527">
        <f t="shared" si="2"/>
        <v>0</v>
      </c>
      <c r="AV29" s="527">
        <f t="shared" si="2"/>
        <v>0</v>
      </c>
      <c r="AW29" s="528">
        <f t="shared" si="2"/>
        <v>0</v>
      </c>
      <c r="AX29" s="1240">
        <f>SUM(AX13:AZ28)</f>
        <v>0</v>
      </c>
      <c r="AY29" s="1240"/>
      <c r="AZ29" s="1240"/>
      <c r="BA29" s="1241"/>
      <c r="BB29" s="1241"/>
      <c r="BC29" s="1241"/>
      <c r="BD29" s="1242"/>
      <c r="BE29" s="1242"/>
      <c r="BF29" s="1242"/>
      <c r="BG29" s="530"/>
    </row>
    <row r="30" spans="1:59" ht="21" customHeight="1" x14ac:dyDescent="0.15">
      <c r="A30" s="1243" t="s">
        <v>745</v>
      </c>
      <c r="B30" s="1243"/>
      <c r="C30" s="1243"/>
      <c r="D30" s="1243"/>
      <c r="E30" s="1243"/>
      <c r="F30" s="1243"/>
      <c r="G30" s="1243"/>
      <c r="H30" s="1243"/>
      <c r="I30" s="1243"/>
      <c r="J30" s="1243"/>
      <c r="K30" s="1243"/>
      <c r="L30" s="1243"/>
      <c r="M30" s="1243"/>
      <c r="N30" s="1243"/>
      <c r="O30" s="1243"/>
      <c r="P30" s="1243"/>
      <c r="Q30" s="1243"/>
      <c r="R30" s="1243"/>
      <c r="S30" s="1243"/>
      <c r="T30" s="1243"/>
      <c r="U30" s="1243"/>
      <c r="V30" s="1243"/>
      <c r="W30" s="1243"/>
      <c r="X30" s="1243"/>
      <c r="Y30" s="1243"/>
      <c r="Z30" s="1243"/>
      <c r="AA30" s="1243"/>
      <c r="AB30" s="1243"/>
      <c r="AC30" s="1243"/>
      <c r="AD30" s="1243"/>
      <c r="AE30" s="1243"/>
      <c r="AF30" s="1243"/>
      <c r="AG30" s="1243"/>
      <c r="AH30" s="1243"/>
      <c r="AI30" s="1243"/>
      <c r="AJ30" s="1243"/>
      <c r="AK30" s="1243"/>
      <c r="AL30" s="1243"/>
      <c r="AM30" s="1243"/>
      <c r="AN30" s="1243"/>
      <c r="AO30" s="1243"/>
      <c r="AP30" s="1243"/>
      <c r="AQ30" s="1243"/>
      <c r="AR30" s="1243"/>
      <c r="AS30" s="1243"/>
      <c r="AT30" s="1243"/>
      <c r="AU30" s="1243"/>
      <c r="AV30" s="1243"/>
      <c r="AW30" s="1243"/>
      <c r="AX30" s="1244"/>
      <c r="AY30" s="1244"/>
      <c r="AZ30" s="1244"/>
      <c r="BA30" s="1244"/>
      <c r="BB30" s="1244"/>
      <c r="BC30" s="1244"/>
      <c r="BD30" s="1244"/>
      <c r="BE30" s="1244"/>
      <c r="BF30" s="1244"/>
      <c r="BG30" s="530"/>
    </row>
    <row r="31" spans="1:59" ht="21" customHeight="1" x14ac:dyDescent="0.15">
      <c r="A31" s="1245" t="s">
        <v>746</v>
      </c>
      <c r="B31" s="1245"/>
      <c r="C31" s="1245"/>
      <c r="D31" s="1245"/>
      <c r="E31" s="1245"/>
      <c r="F31" s="1245"/>
      <c r="G31" s="1245"/>
      <c r="H31" s="1245"/>
      <c r="I31" s="1245"/>
      <c r="J31" s="1245"/>
      <c r="K31" s="1245"/>
      <c r="L31" s="1245"/>
      <c r="M31" s="1245"/>
      <c r="N31" s="1245"/>
      <c r="O31" s="1245"/>
      <c r="P31" s="1245"/>
      <c r="Q31" s="1245"/>
      <c r="R31" s="1245"/>
      <c r="S31" s="1245"/>
      <c r="T31" s="1245"/>
      <c r="U31" s="1245"/>
      <c r="V31" s="531"/>
      <c r="W31" s="532"/>
      <c r="X31" s="532"/>
      <c r="Y31" s="532"/>
      <c r="Z31" s="532"/>
      <c r="AA31" s="532"/>
      <c r="AB31" s="533"/>
      <c r="AC31" s="531"/>
      <c r="AD31" s="532"/>
      <c r="AE31" s="532"/>
      <c r="AF31" s="532"/>
      <c r="AG31" s="532"/>
      <c r="AH31" s="532"/>
      <c r="AI31" s="534"/>
      <c r="AJ31" s="531"/>
      <c r="AK31" s="532"/>
      <c r="AL31" s="532"/>
      <c r="AM31" s="532"/>
      <c r="AN31" s="532"/>
      <c r="AO31" s="532"/>
      <c r="AP31" s="534"/>
      <c r="AQ31" s="531"/>
      <c r="AR31" s="532"/>
      <c r="AS31" s="532"/>
      <c r="AT31" s="532"/>
      <c r="AU31" s="532"/>
      <c r="AV31" s="532"/>
      <c r="AW31" s="534"/>
      <c r="AX31" s="1240"/>
      <c r="AY31" s="1240"/>
      <c r="AZ31" s="1240"/>
      <c r="BA31" s="1246"/>
      <c r="BB31" s="1246"/>
      <c r="BC31" s="1246"/>
      <c r="BD31" s="1247"/>
      <c r="BE31" s="1247"/>
      <c r="BF31" s="1247"/>
      <c r="BG31" s="530"/>
    </row>
    <row r="32" spans="1:59" ht="21.95" customHeight="1" x14ac:dyDescent="0.15">
      <c r="A32" s="1160" t="s">
        <v>747</v>
      </c>
      <c r="B32" s="1160"/>
      <c r="C32" s="1160"/>
      <c r="D32" s="1160"/>
      <c r="E32" s="1160"/>
      <c r="F32" s="1160"/>
      <c r="G32" s="1160"/>
      <c r="H32" s="1160"/>
      <c r="I32" s="1160"/>
      <c r="J32" s="1160"/>
      <c r="K32" s="1160"/>
      <c r="L32" s="1160"/>
      <c r="M32" s="1160"/>
      <c r="N32" s="1160"/>
      <c r="O32" s="1160"/>
      <c r="P32" s="1160"/>
      <c r="Q32" s="1160"/>
      <c r="R32" s="1160"/>
      <c r="S32" s="1160"/>
      <c r="T32" s="1160"/>
      <c r="U32" s="1160"/>
      <c r="V32" s="1160"/>
      <c r="W32" s="1160"/>
      <c r="X32" s="1160"/>
      <c r="Y32" s="1160"/>
      <c r="Z32" s="1160"/>
      <c r="AA32" s="1160"/>
      <c r="AB32" s="1160"/>
      <c r="AC32" s="1160"/>
      <c r="AD32" s="1160"/>
      <c r="AE32" s="1160"/>
      <c r="AF32" s="1160"/>
      <c r="AG32" s="1160"/>
      <c r="AH32" s="1160"/>
      <c r="AI32" s="1160"/>
      <c r="AJ32" s="1160"/>
      <c r="AK32" s="1160"/>
      <c r="AL32" s="1160"/>
      <c r="AM32" s="1160"/>
      <c r="AN32" s="1160"/>
      <c r="AO32" s="1160"/>
      <c r="AP32" s="1160"/>
      <c r="AQ32" s="1160"/>
      <c r="AR32" s="1160"/>
      <c r="AS32" s="1160"/>
      <c r="AT32" s="1160"/>
      <c r="AU32" s="1160"/>
      <c r="AV32" s="1160"/>
      <c r="AW32" s="1160"/>
      <c r="AX32" s="1160"/>
      <c r="AY32" s="1160"/>
      <c r="AZ32" s="1160"/>
      <c r="BA32" s="1160"/>
      <c r="BB32" s="1160"/>
      <c r="BC32" s="1160"/>
      <c r="BD32" s="1160"/>
      <c r="BE32" s="1160"/>
      <c r="BF32" s="1160"/>
      <c r="BG32" s="1160"/>
    </row>
    <row r="33" spans="1:59" ht="21.95" customHeight="1" x14ac:dyDescent="0.15">
      <c r="A33" s="1160" t="s">
        <v>748</v>
      </c>
      <c r="B33" s="1160"/>
      <c r="C33" s="1160"/>
      <c r="D33" s="1160"/>
      <c r="E33" s="1160"/>
      <c r="F33" s="1160"/>
      <c r="G33" s="1160"/>
      <c r="H33" s="1160"/>
      <c r="I33" s="1160"/>
      <c r="J33" s="1160"/>
      <c r="K33" s="1160"/>
      <c r="L33" s="1160"/>
      <c r="M33" s="1160"/>
      <c r="N33" s="1160"/>
      <c r="O33" s="1160"/>
      <c r="P33" s="1160"/>
      <c r="Q33" s="1160"/>
      <c r="R33" s="1160"/>
      <c r="S33" s="1160"/>
      <c r="T33" s="1160"/>
      <c r="U33" s="1160"/>
      <c r="V33" s="1160"/>
      <c r="W33" s="1160"/>
      <c r="X33" s="1160"/>
      <c r="Y33" s="1160"/>
      <c r="Z33" s="1160"/>
      <c r="AA33" s="1160"/>
      <c r="AB33" s="1160"/>
      <c r="AC33" s="1160"/>
      <c r="AD33" s="1160"/>
      <c r="AE33" s="1160"/>
      <c r="AF33" s="1160"/>
      <c r="AG33" s="1160"/>
      <c r="AH33" s="1160"/>
      <c r="AI33" s="1160"/>
      <c r="AJ33" s="1160"/>
      <c r="AK33" s="1160"/>
      <c r="AL33" s="1160"/>
      <c r="AM33" s="1160"/>
      <c r="AN33" s="1160"/>
      <c r="AO33" s="1160"/>
      <c r="AP33" s="1160"/>
      <c r="AQ33" s="1160"/>
      <c r="AR33" s="1160"/>
      <c r="AS33" s="1160"/>
      <c r="AT33" s="1160"/>
      <c r="AU33" s="1160"/>
      <c r="AV33" s="1160"/>
      <c r="AW33" s="1160"/>
      <c r="AX33" s="1160"/>
      <c r="AY33" s="1160"/>
      <c r="AZ33" s="1160"/>
      <c r="BA33" s="1160"/>
      <c r="BB33" s="1160"/>
      <c r="BC33" s="1160"/>
      <c r="BD33" s="1160"/>
      <c r="BE33" s="1160"/>
      <c r="BF33" s="1160"/>
      <c r="BG33" s="1160"/>
    </row>
    <row r="34" spans="1:59" ht="21.95" customHeight="1" x14ac:dyDescent="0.15">
      <c r="A34" s="1249" t="s">
        <v>749</v>
      </c>
      <c r="B34" s="1249"/>
      <c r="C34" s="1249"/>
      <c r="D34" s="1249"/>
      <c r="E34" s="1249"/>
      <c r="F34" s="1249"/>
      <c r="G34" s="1249"/>
      <c r="H34" s="1249"/>
      <c r="I34" s="1249"/>
      <c r="J34" s="1249"/>
      <c r="K34" s="1249"/>
      <c r="L34" s="1249"/>
      <c r="M34" s="1249"/>
      <c r="N34" s="1249"/>
      <c r="O34" s="1249"/>
      <c r="P34" s="1249"/>
      <c r="Q34" s="1249"/>
      <c r="R34" s="1249"/>
      <c r="S34" s="1249"/>
      <c r="T34" s="1249"/>
      <c r="U34" s="1249"/>
      <c r="V34" s="1249"/>
      <c r="W34" s="1249"/>
      <c r="X34" s="1249"/>
      <c r="Y34" s="1249"/>
      <c r="Z34" s="1249"/>
      <c r="AA34" s="1249"/>
      <c r="AB34" s="1249"/>
      <c r="AC34" s="1249"/>
      <c r="AD34" s="1249"/>
      <c r="AE34" s="1249"/>
      <c r="AF34" s="1249"/>
      <c r="AG34" s="1249"/>
      <c r="AH34" s="1249"/>
      <c r="AI34" s="1249"/>
      <c r="AJ34" s="1249"/>
      <c r="AK34" s="1249"/>
      <c r="AL34" s="1249"/>
      <c r="AM34" s="1249"/>
      <c r="AN34" s="1249"/>
      <c r="AO34" s="1249"/>
      <c r="AP34" s="1249"/>
      <c r="AQ34" s="1249"/>
      <c r="AR34" s="1249"/>
      <c r="AS34" s="1249"/>
      <c r="AT34" s="1249"/>
      <c r="AU34" s="1249"/>
      <c r="AV34" s="1249"/>
      <c r="AW34" s="1249"/>
      <c r="AX34" s="1249"/>
      <c r="AY34" s="1249"/>
      <c r="AZ34" s="1249"/>
      <c r="BA34" s="1249"/>
      <c r="BB34" s="1249"/>
      <c r="BC34" s="1249"/>
      <c r="BD34" s="1249"/>
      <c r="BE34" s="1249"/>
      <c r="BF34" s="1249"/>
      <c r="BG34" s="1249"/>
    </row>
    <row r="35" spans="1:59" ht="21.95" customHeight="1" x14ac:dyDescent="0.15">
      <c r="A35" s="1250" t="s">
        <v>750</v>
      </c>
      <c r="B35" s="1250"/>
      <c r="C35" s="1250"/>
      <c r="D35" s="1250"/>
      <c r="E35" s="1250"/>
      <c r="F35" s="1250"/>
      <c r="G35" s="1250"/>
      <c r="H35" s="1250"/>
      <c r="I35" s="1250"/>
      <c r="J35" s="1250"/>
      <c r="K35" s="1250"/>
      <c r="L35" s="1250"/>
      <c r="M35" s="1250"/>
      <c r="N35" s="1250"/>
      <c r="O35" s="1250"/>
      <c r="P35" s="1250"/>
      <c r="Q35" s="1250"/>
      <c r="R35" s="1250"/>
      <c r="S35" s="1250"/>
      <c r="T35" s="1250"/>
      <c r="U35" s="1250"/>
      <c r="V35" s="1250"/>
      <c r="W35" s="1250"/>
      <c r="X35" s="1250"/>
      <c r="Y35" s="1250"/>
      <c r="Z35" s="1250"/>
      <c r="AA35" s="1250"/>
      <c r="AB35" s="1250"/>
      <c r="AC35" s="1250"/>
      <c r="AD35" s="1250"/>
      <c r="AE35" s="1250"/>
      <c r="AF35" s="1250"/>
      <c r="AG35" s="1250"/>
      <c r="AH35" s="1250"/>
      <c r="AI35" s="1250"/>
      <c r="AJ35" s="1250"/>
      <c r="AK35" s="1250"/>
      <c r="AL35" s="1250"/>
      <c r="AM35" s="1250"/>
      <c r="AN35" s="1250"/>
      <c r="AO35" s="1250"/>
      <c r="AP35" s="1250"/>
      <c r="AQ35" s="1250"/>
      <c r="AR35" s="1250"/>
      <c r="AS35" s="1250"/>
      <c r="AT35" s="1250"/>
      <c r="AU35" s="1250"/>
      <c r="AV35" s="1250"/>
      <c r="AW35" s="1250"/>
      <c r="AX35" s="1250"/>
      <c r="AY35" s="1250"/>
      <c r="AZ35" s="1250"/>
      <c r="BA35" s="1250"/>
      <c r="BB35" s="1250"/>
      <c r="BC35" s="1250"/>
      <c r="BD35" s="1250"/>
      <c r="BE35" s="1250"/>
      <c r="BF35" s="1250"/>
      <c r="BG35" s="1250"/>
    </row>
    <row r="36" spans="1:59" ht="21.95" customHeight="1" x14ac:dyDescent="0.15">
      <c r="A36" s="1160" t="s">
        <v>751</v>
      </c>
      <c r="B36" s="1160"/>
      <c r="C36" s="1160"/>
      <c r="D36" s="1160"/>
      <c r="E36" s="1160"/>
      <c r="F36" s="1160"/>
      <c r="G36" s="1160"/>
      <c r="H36" s="1160"/>
      <c r="I36" s="1160"/>
      <c r="J36" s="1160"/>
      <c r="K36" s="1160"/>
      <c r="L36" s="1160"/>
      <c r="M36" s="1160"/>
      <c r="N36" s="1160"/>
      <c r="O36" s="1160"/>
      <c r="P36" s="1160"/>
      <c r="Q36" s="1160"/>
      <c r="R36" s="1160"/>
      <c r="S36" s="1160"/>
      <c r="T36" s="1160"/>
      <c r="U36" s="1160"/>
      <c r="V36" s="1160"/>
      <c r="W36" s="1160"/>
      <c r="X36" s="1160"/>
      <c r="Y36" s="1160"/>
      <c r="Z36" s="1160"/>
      <c r="AA36" s="1160"/>
      <c r="AB36" s="1160"/>
      <c r="AC36" s="1160"/>
      <c r="AD36" s="1160"/>
      <c r="AE36" s="1160"/>
      <c r="AF36" s="1160"/>
      <c r="AG36" s="1160"/>
      <c r="AH36" s="1160"/>
      <c r="AI36" s="1160"/>
      <c r="AJ36" s="1160"/>
      <c r="AK36" s="1160"/>
      <c r="AL36" s="1160"/>
      <c r="AM36" s="1160"/>
      <c r="AN36" s="1160"/>
      <c r="AO36" s="1160"/>
      <c r="AP36" s="1160"/>
      <c r="AQ36" s="1160"/>
      <c r="AR36" s="1160"/>
      <c r="AS36" s="1160"/>
      <c r="AT36" s="1160"/>
      <c r="AU36" s="1160"/>
      <c r="AV36" s="1160"/>
      <c r="AW36" s="1160"/>
      <c r="AX36" s="1160"/>
      <c r="AY36" s="1160"/>
      <c r="AZ36" s="1160"/>
      <c r="BA36" s="1160"/>
      <c r="BB36" s="1160"/>
      <c r="BC36" s="1160"/>
      <c r="BD36" s="1160"/>
      <c r="BE36" s="1160"/>
      <c r="BF36" s="1160"/>
      <c r="BG36" s="1160"/>
    </row>
    <row r="37" spans="1:59" ht="21.95" customHeight="1" x14ac:dyDescent="0.15">
      <c r="A37" s="1160" t="s">
        <v>752</v>
      </c>
      <c r="B37" s="1160"/>
      <c r="C37" s="1160"/>
      <c r="D37" s="1160"/>
      <c r="E37" s="1160"/>
      <c r="F37" s="1160"/>
      <c r="G37" s="1160"/>
      <c r="H37" s="1160"/>
      <c r="I37" s="1160"/>
      <c r="J37" s="1160"/>
      <c r="K37" s="1160"/>
      <c r="L37" s="1160"/>
      <c r="M37" s="1160"/>
      <c r="N37" s="1160"/>
      <c r="O37" s="1160"/>
      <c r="P37" s="1160"/>
      <c r="Q37" s="1160"/>
      <c r="R37" s="1160"/>
      <c r="S37" s="1160"/>
      <c r="T37" s="1160"/>
      <c r="U37" s="1160"/>
      <c r="V37" s="1160"/>
      <c r="W37" s="1160"/>
      <c r="X37" s="1160"/>
      <c r="Y37" s="1160"/>
      <c r="Z37" s="1160"/>
      <c r="AA37" s="1160"/>
      <c r="AB37" s="1160"/>
      <c r="AC37" s="1160"/>
      <c r="AD37" s="1160"/>
      <c r="AE37" s="1160"/>
      <c r="AF37" s="1160"/>
      <c r="AG37" s="1160"/>
      <c r="AH37" s="1160"/>
      <c r="AI37" s="1160"/>
      <c r="AJ37" s="1160"/>
      <c r="AK37" s="1160"/>
      <c r="AL37" s="1160"/>
      <c r="AM37" s="1160"/>
      <c r="AN37" s="1160"/>
      <c r="AO37" s="1160"/>
      <c r="AP37" s="1160"/>
      <c r="AQ37" s="1160"/>
      <c r="AR37" s="1160"/>
      <c r="AS37" s="1160"/>
      <c r="AT37" s="1160"/>
      <c r="AU37" s="1160"/>
      <c r="AV37" s="1160"/>
      <c r="AW37" s="1160"/>
      <c r="AX37" s="1160"/>
      <c r="AY37" s="1160"/>
      <c r="AZ37" s="1160"/>
      <c r="BA37" s="1160"/>
      <c r="BB37" s="1160"/>
      <c r="BC37" s="1160"/>
      <c r="BD37" s="1160"/>
      <c r="BE37" s="1160"/>
      <c r="BF37" s="1160"/>
      <c r="BG37" s="1160"/>
    </row>
    <row r="38" spans="1:59" ht="21.95" customHeight="1" x14ac:dyDescent="0.15">
      <c r="A38" s="1250" t="s">
        <v>753</v>
      </c>
      <c r="B38" s="1250"/>
      <c r="C38" s="1250"/>
      <c r="D38" s="1250"/>
      <c r="E38" s="1250"/>
      <c r="F38" s="1250"/>
      <c r="G38" s="1250"/>
      <c r="H38" s="1250"/>
      <c r="I38" s="1250"/>
      <c r="J38" s="1250"/>
      <c r="K38" s="1250"/>
      <c r="L38" s="1250"/>
      <c r="M38" s="1250"/>
      <c r="N38" s="1250"/>
      <c r="O38" s="1250"/>
      <c r="P38" s="1250"/>
      <c r="Q38" s="1250"/>
      <c r="R38" s="1250"/>
      <c r="S38" s="1250"/>
      <c r="T38" s="1250"/>
      <c r="U38" s="1250"/>
      <c r="V38" s="1250"/>
      <c r="W38" s="1250"/>
      <c r="X38" s="1250"/>
      <c r="Y38" s="1250"/>
      <c r="Z38" s="1250"/>
      <c r="AA38" s="1250"/>
      <c r="AB38" s="1250"/>
      <c r="AC38" s="1250"/>
      <c r="AD38" s="1250"/>
      <c r="AE38" s="1250"/>
      <c r="AF38" s="1250"/>
      <c r="AG38" s="1250"/>
      <c r="AH38" s="1250"/>
      <c r="AI38" s="1250"/>
      <c r="AJ38" s="1250"/>
      <c r="AK38" s="1250"/>
      <c r="AL38" s="1250"/>
      <c r="AM38" s="1250"/>
      <c r="AN38" s="1250"/>
      <c r="AO38" s="1250"/>
      <c r="AP38" s="1250"/>
      <c r="AQ38" s="1250"/>
      <c r="AR38" s="1250"/>
      <c r="AS38" s="1250"/>
      <c r="AT38" s="1250"/>
      <c r="AU38" s="1250"/>
      <c r="AV38" s="1250"/>
      <c r="AW38" s="1250"/>
      <c r="AX38" s="1250"/>
      <c r="AY38" s="1250"/>
      <c r="AZ38" s="1250"/>
      <c r="BA38" s="1250"/>
      <c r="BB38" s="1250"/>
      <c r="BC38" s="1250"/>
      <c r="BD38" s="1250"/>
      <c r="BE38" s="1250"/>
      <c r="BF38" s="1250"/>
      <c r="BG38" s="1250"/>
    </row>
    <row r="39" spans="1:59" ht="21.95" customHeight="1" x14ac:dyDescent="0.15">
      <c r="A39" s="1250"/>
      <c r="B39" s="1250"/>
      <c r="C39" s="1250"/>
      <c r="D39" s="1250"/>
      <c r="E39" s="1250"/>
      <c r="F39" s="1250"/>
      <c r="G39" s="1250"/>
      <c r="H39" s="1250"/>
      <c r="I39" s="1250"/>
      <c r="J39" s="1250"/>
      <c r="K39" s="1250"/>
      <c r="L39" s="1250"/>
      <c r="M39" s="1250"/>
      <c r="N39" s="1250"/>
      <c r="O39" s="1250"/>
      <c r="P39" s="1250"/>
      <c r="Q39" s="1250"/>
      <c r="R39" s="1250"/>
      <c r="S39" s="1250"/>
      <c r="T39" s="1250"/>
      <c r="U39" s="1250"/>
      <c r="V39" s="1250"/>
      <c r="W39" s="1250"/>
      <c r="X39" s="1250"/>
      <c r="Y39" s="1250"/>
      <c r="Z39" s="1250"/>
      <c r="AA39" s="1250"/>
      <c r="AB39" s="1250"/>
      <c r="AC39" s="1250"/>
      <c r="AD39" s="1250"/>
      <c r="AE39" s="1250"/>
      <c r="AF39" s="1250"/>
      <c r="AG39" s="1250"/>
      <c r="AH39" s="1250"/>
      <c r="AI39" s="1250"/>
      <c r="AJ39" s="1250"/>
      <c r="AK39" s="1250"/>
      <c r="AL39" s="1250"/>
      <c r="AM39" s="1250"/>
      <c r="AN39" s="1250"/>
      <c r="AO39" s="1250"/>
      <c r="AP39" s="1250"/>
      <c r="AQ39" s="1250"/>
      <c r="AR39" s="1250"/>
      <c r="AS39" s="1250"/>
      <c r="AT39" s="1250"/>
      <c r="AU39" s="1250"/>
      <c r="AV39" s="1250"/>
      <c r="AW39" s="1250"/>
      <c r="AX39" s="1250"/>
      <c r="AY39" s="1250"/>
      <c r="AZ39" s="1250"/>
      <c r="BA39" s="1250"/>
      <c r="BB39" s="1250"/>
      <c r="BC39" s="1250"/>
      <c r="BD39" s="1250"/>
      <c r="BE39" s="1250"/>
      <c r="BF39" s="1250"/>
      <c r="BG39" s="1250"/>
    </row>
    <row r="40" spans="1:59" ht="21.95" customHeight="1" x14ac:dyDescent="0.15">
      <c r="A40" s="1250" t="s">
        <v>754</v>
      </c>
      <c r="B40" s="1250"/>
      <c r="C40" s="1250"/>
      <c r="D40" s="1250"/>
      <c r="E40" s="1250"/>
      <c r="F40" s="1250"/>
      <c r="G40" s="1250"/>
      <c r="H40" s="1250"/>
      <c r="I40" s="1250"/>
      <c r="J40" s="1250"/>
      <c r="K40" s="1250"/>
      <c r="L40" s="1250"/>
      <c r="M40" s="1250"/>
      <c r="N40" s="1250"/>
      <c r="O40" s="1250"/>
      <c r="P40" s="1250"/>
      <c r="Q40" s="1250"/>
      <c r="R40" s="1250"/>
      <c r="S40" s="1250"/>
      <c r="T40" s="1250"/>
      <c r="U40" s="1250"/>
      <c r="V40" s="1250"/>
      <c r="W40" s="1250"/>
      <c r="X40" s="1250"/>
      <c r="Y40" s="1250"/>
      <c r="Z40" s="1250"/>
      <c r="AA40" s="1250"/>
      <c r="AB40" s="1250"/>
      <c r="AC40" s="1250"/>
      <c r="AD40" s="1250"/>
      <c r="AE40" s="1250"/>
      <c r="AF40" s="1250"/>
      <c r="AG40" s="1250"/>
      <c r="AH40" s="1250"/>
      <c r="AI40" s="1250"/>
      <c r="AJ40" s="1250"/>
      <c r="AK40" s="1250"/>
      <c r="AL40" s="1250"/>
      <c r="AM40" s="1250"/>
      <c r="AN40" s="1250"/>
      <c r="AO40" s="1250"/>
      <c r="AP40" s="1250"/>
      <c r="AQ40" s="1250"/>
      <c r="AR40" s="1250"/>
      <c r="AS40" s="1250"/>
      <c r="AT40" s="1250"/>
      <c r="AU40" s="1250"/>
      <c r="AV40" s="1250"/>
      <c r="AW40" s="1250"/>
      <c r="AX40" s="1250"/>
      <c r="AY40" s="1250"/>
      <c r="AZ40" s="1250"/>
      <c r="BA40" s="1250"/>
      <c r="BB40" s="1250"/>
      <c r="BC40" s="1250"/>
      <c r="BD40" s="1250"/>
      <c r="BE40" s="1250"/>
      <c r="BF40" s="1250"/>
      <c r="BG40" s="1250"/>
    </row>
    <row r="41" spans="1:59" s="535" customFormat="1" ht="21" customHeight="1" x14ac:dyDescent="0.15">
      <c r="A41" s="1248" t="s">
        <v>755</v>
      </c>
      <c r="B41" s="1248"/>
      <c r="C41" s="1248"/>
      <c r="D41" s="1248"/>
      <c r="E41" s="1248"/>
      <c r="F41" s="1248"/>
      <c r="G41" s="1248"/>
      <c r="H41" s="1248"/>
      <c r="I41" s="1248"/>
      <c r="J41" s="1248"/>
      <c r="K41" s="1248"/>
      <c r="L41" s="1248"/>
      <c r="M41" s="1248"/>
      <c r="N41" s="1248"/>
      <c r="O41" s="1248"/>
      <c r="P41" s="1248"/>
      <c r="Q41" s="1248"/>
      <c r="R41" s="1248"/>
      <c r="S41" s="1248"/>
      <c r="T41" s="1248"/>
      <c r="U41" s="1248"/>
      <c r="V41" s="1248"/>
      <c r="W41" s="1248"/>
      <c r="X41" s="1248"/>
      <c r="Y41" s="1248"/>
      <c r="Z41" s="1248"/>
      <c r="AA41" s="1248"/>
      <c r="AB41" s="1248"/>
      <c r="AC41" s="1248"/>
      <c r="AD41" s="1248"/>
      <c r="AE41" s="1248"/>
      <c r="AF41" s="1248"/>
      <c r="AG41" s="1248"/>
      <c r="AH41" s="1248"/>
      <c r="AI41" s="1248"/>
      <c r="AJ41" s="1248"/>
      <c r="AK41" s="1248"/>
      <c r="AL41" s="1248"/>
      <c r="AM41" s="1248"/>
      <c r="AN41" s="1248"/>
      <c r="AO41" s="1248"/>
      <c r="AP41" s="1248"/>
      <c r="AQ41" s="1248"/>
      <c r="AR41" s="1248"/>
      <c r="AS41" s="1248"/>
      <c r="AT41" s="1248"/>
      <c r="AU41" s="1248"/>
      <c r="AV41" s="1248"/>
      <c r="AW41" s="1248"/>
      <c r="AX41" s="1248"/>
      <c r="AY41" s="1248"/>
      <c r="AZ41" s="1248"/>
      <c r="BA41" s="1248"/>
      <c r="BB41" s="1248"/>
      <c r="BC41" s="1248"/>
      <c r="BD41" s="1248"/>
      <c r="BE41" s="1248"/>
      <c r="BF41" s="1248"/>
      <c r="BG41" s="1248"/>
    </row>
    <row r="42" spans="1:59" s="535" customFormat="1" ht="21" customHeight="1" x14ac:dyDescent="0.15">
      <c r="A42" s="536"/>
      <c r="B42" s="536" t="s">
        <v>386</v>
      </c>
      <c r="C42" s="1248" t="s">
        <v>756</v>
      </c>
      <c r="D42" s="1248"/>
      <c r="E42" s="1248"/>
      <c r="F42" s="1248"/>
      <c r="G42" s="1248"/>
      <c r="H42" s="1248"/>
      <c r="I42" s="1248"/>
      <c r="J42" s="1248"/>
      <c r="K42" s="1248"/>
      <c r="L42" s="1248"/>
      <c r="M42" s="1248"/>
      <c r="N42" s="1248"/>
      <c r="O42" s="1248"/>
      <c r="P42" s="1248"/>
      <c r="Q42" s="1248"/>
      <c r="R42" s="1248"/>
      <c r="S42" s="1248"/>
      <c r="T42" s="1248"/>
      <c r="U42" s="1248"/>
      <c r="V42" s="1248"/>
      <c r="W42" s="1248"/>
      <c r="X42" s="1248"/>
      <c r="Y42" s="1248"/>
      <c r="Z42" s="1248"/>
      <c r="AA42" s="1248"/>
      <c r="AB42" s="1248"/>
      <c r="AC42" s="1248"/>
      <c r="AD42" s="1248"/>
      <c r="AE42" s="1248"/>
      <c r="AF42" s="1248"/>
      <c r="AG42" s="1248"/>
      <c r="AH42" s="1248"/>
      <c r="AI42" s="1248"/>
      <c r="AJ42" s="1248"/>
      <c r="AK42" s="1248"/>
      <c r="AL42" s="1248"/>
      <c r="AM42" s="1248"/>
      <c r="AN42" s="1248"/>
      <c r="AO42" s="1248"/>
      <c r="AP42" s="1248"/>
      <c r="AQ42" s="1248"/>
      <c r="AR42" s="1248"/>
      <c r="AS42" s="1248"/>
      <c r="AT42" s="1248"/>
      <c r="AU42" s="1248"/>
      <c r="AV42" s="1248"/>
      <c r="AW42" s="1248"/>
      <c r="AX42" s="1248"/>
      <c r="AY42" s="1248"/>
      <c r="AZ42" s="1248"/>
      <c r="BA42" s="1248"/>
      <c r="BB42" s="1248"/>
      <c r="BC42" s="1248"/>
      <c r="BD42" s="1248"/>
      <c r="BE42" s="1248"/>
      <c r="BF42" s="1248"/>
      <c r="BG42" s="1248"/>
    </row>
    <row r="43" spans="1:59" s="535" customFormat="1" ht="21" customHeight="1" x14ac:dyDescent="0.15">
      <c r="A43" s="536"/>
      <c r="B43" s="536" t="s">
        <v>386</v>
      </c>
      <c r="C43" s="1248" t="s">
        <v>757</v>
      </c>
      <c r="D43" s="1248"/>
      <c r="E43" s="1248"/>
      <c r="F43" s="1248"/>
      <c r="G43" s="1248"/>
      <c r="H43" s="1248"/>
      <c r="I43" s="1248"/>
      <c r="J43" s="1248"/>
      <c r="K43" s="1248"/>
      <c r="L43" s="1248"/>
      <c r="M43" s="1248"/>
      <c r="N43" s="1248"/>
      <c r="O43" s="1248"/>
      <c r="P43" s="1248"/>
      <c r="Q43" s="1248"/>
      <c r="R43" s="1248"/>
      <c r="S43" s="1248"/>
      <c r="T43" s="1248"/>
      <c r="U43" s="1248"/>
      <c r="V43" s="1248"/>
      <c r="W43" s="1248"/>
      <c r="X43" s="1248"/>
      <c r="Y43" s="1248"/>
      <c r="Z43" s="1248"/>
      <c r="AA43" s="1248"/>
      <c r="AB43" s="1248"/>
      <c r="AC43" s="1248"/>
      <c r="AD43" s="1248"/>
      <c r="AE43" s="1248"/>
      <c r="AF43" s="1248"/>
      <c r="AG43" s="1248"/>
      <c r="AH43" s="1248"/>
      <c r="AI43" s="1248"/>
      <c r="AJ43" s="1248"/>
      <c r="AK43" s="1248"/>
      <c r="AL43" s="1248"/>
      <c r="AM43" s="1248"/>
      <c r="AN43" s="1248"/>
      <c r="AO43" s="1248"/>
      <c r="AP43" s="1248"/>
      <c r="AQ43" s="1248"/>
      <c r="AR43" s="1248"/>
      <c r="AS43" s="1248"/>
      <c r="AT43" s="1248"/>
      <c r="AU43" s="1248"/>
      <c r="AV43" s="1248"/>
      <c r="AW43" s="1248"/>
      <c r="AX43" s="1248"/>
      <c r="AY43" s="1248"/>
      <c r="AZ43" s="1248"/>
      <c r="BA43" s="1248"/>
      <c r="BB43" s="1248"/>
      <c r="BC43" s="1248"/>
      <c r="BD43" s="1248"/>
      <c r="BE43" s="1248"/>
      <c r="BF43" s="1248"/>
      <c r="BG43" s="1248"/>
    </row>
    <row r="44" spans="1:59" s="535" customFormat="1" ht="21" customHeight="1" x14ac:dyDescent="0.15">
      <c r="A44" s="536"/>
      <c r="B44" s="536" t="s">
        <v>386</v>
      </c>
      <c r="C44" s="1248" t="s">
        <v>758</v>
      </c>
      <c r="D44" s="1248"/>
      <c r="E44" s="1248"/>
      <c r="F44" s="1248"/>
      <c r="G44" s="1248"/>
      <c r="H44" s="1248"/>
      <c r="I44" s="1248"/>
      <c r="J44" s="1248"/>
      <c r="K44" s="1248"/>
      <c r="L44" s="1248"/>
      <c r="M44" s="1248"/>
      <c r="N44" s="1248"/>
      <c r="O44" s="1248"/>
      <c r="P44" s="1248"/>
      <c r="Q44" s="1248"/>
      <c r="R44" s="1248"/>
      <c r="S44" s="1248"/>
      <c r="T44" s="1248"/>
      <c r="U44" s="1248"/>
      <c r="V44" s="1248"/>
      <c r="W44" s="1248"/>
      <c r="X44" s="1248"/>
      <c r="Y44" s="1248"/>
      <c r="Z44" s="1248"/>
      <c r="AA44" s="1248"/>
      <c r="AB44" s="1248"/>
      <c r="AC44" s="1248"/>
      <c r="AD44" s="1248"/>
      <c r="AE44" s="1248"/>
      <c r="AF44" s="1248"/>
      <c r="AG44" s="1248"/>
      <c r="AH44" s="1248"/>
      <c r="AI44" s="1248"/>
      <c r="AJ44" s="1248"/>
      <c r="AK44" s="1248"/>
      <c r="AL44" s="1248"/>
      <c r="AM44" s="1248"/>
      <c r="AN44" s="1248"/>
      <c r="AO44" s="1248"/>
      <c r="AP44" s="1248"/>
      <c r="AQ44" s="1248"/>
      <c r="AR44" s="1248"/>
      <c r="AS44" s="1248"/>
      <c r="AT44" s="1248"/>
      <c r="AU44" s="1248"/>
      <c r="AV44" s="1248"/>
      <c r="AW44" s="1248"/>
      <c r="AX44" s="1248"/>
      <c r="AY44" s="1248"/>
      <c r="AZ44" s="1248"/>
      <c r="BA44" s="1248"/>
      <c r="BB44" s="1248"/>
      <c r="BC44" s="1248"/>
      <c r="BD44" s="1248"/>
      <c r="BE44" s="1248"/>
      <c r="BF44" s="1248"/>
      <c r="BG44" s="1248"/>
    </row>
    <row r="45" spans="1:59" s="535" customFormat="1" ht="21" customHeight="1" x14ac:dyDescent="0.15">
      <c r="A45" s="536"/>
      <c r="B45" s="536" t="s">
        <v>386</v>
      </c>
      <c r="C45" s="1248" t="s">
        <v>759</v>
      </c>
      <c r="D45" s="1248"/>
      <c r="E45" s="1248"/>
      <c r="F45" s="1248"/>
      <c r="G45" s="1248"/>
      <c r="H45" s="1248"/>
      <c r="I45" s="1248"/>
      <c r="J45" s="1248"/>
      <c r="K45" s="1248"/>
      <c r="L45" s="1248"/>
      <c r="M45" s="1248"/>
      <c r="N45" s="1248"/>
      <c r="O45" s="1248"/>
      <c r="P45" s="1248"/>
      <c r="Q45" s="1248"/>
      <c r="R45" s="1248"/>
      <c r="S45" s="1248"/>
      <c r="T45" s="1248"/>
      <c r="U45" s="1248"/>
      <c r="V45" s="1248"/>
      <c r="W45" s="1248"/>
      <c r="X45" s="1248"/>
      <c r="Y45" s="1248"/>
      <c r="Z45" s="1248"/>
      <c r="AA45" s="1248"/>
      <c r="AB45" s="1248"/>
      <c r="AC45" s="1248"/>
      <c r="AD45" s="1248"/>
      <c r="AE45" s="1248"/>
      <c r="AF45" s="1248"/>
      <c r="AG45" s="1248"/>
      <c r="AH45" s="1248"/>
      <c r="AI45" s="1248"/>
      <c r="AJ45" s="1248"/>
      <c r="AK45" s="1248"/>
      <c r="AL45" s="1248"/>
      <c r="AM45" s="1248"/>
      <c r="AN45" s="1248"/>
      <c r="AO45" s="1248"/>
      <c r="AP45" s="1248"/>
      <c r="AQ45" s="1248"/>
      <c r="AR45" s="1248"/>
      <c r="AS45" s="1248"/>
      <c r="AT45" s="1248"/>
      <c r="AU45" s="1248"/>
      <c r="AV45" s="1248"/>
      <c r="AW45" s="1248"/>
      <c r="AX45" s="1248"/>
      <c r="AY45" s="1248"/>
      <c r="AZ45" s="1248"/>
      <c r="BA45" s="1248"/>
      <c r="BB45" s="1248"/>
      <c r="BC45" s="1248"/>
      <c r="BD45" s="1248"/>
      <c r="BE45" s="1248"/>
      <c r="BF45" s="1248"/>
      <c r="BG45" s="1248"/>
    </row>
    <row r="46" spans="1:59" s="535" customFormat="1" ht="21" customHeight="1" x14ac:dyDescent="0.15">
      <c r="A46" s="1248" t="s">
        <v>760</v>
      </c>
      <c r="B46" s="1248"/>
      <c r="C46" s="1248"/>
      <c r="D46" s="1248"/>
      <c r="E46" s="1248"/>
      <c r="F46" s="1248"/>
      <c r="G46" s="1248"/>
      <c r="H46" s="1248"/>
      <c r="I46" s="1248"/>
      <c r="J46" s="1248"/>
      <c r="K46" s="1248"/>
      <c r="L46" s="1248"/>
      <c r="M46" s="1248"/>
      <c r="N46" s="1248"/>
      <c r="O46" s="1248"/>
      <c r="P46" s="1248"/>
      <c r="Q46" s="1248"/>
      <c r="R46" s="1248"/>
      <c r="S46" s="1248"/>
      <c r="T46" s="1248"/>
      <c r="U46" s="1248"/>
      <c r="V46" s="1248"/>
      <c r="W46" s="1248"/>
      <c r="X46" s="1248"/>
      <c r="Y46" s="1248"/>
      <c r="Z46" s="1248"/>
      <c r="AA46" s="1248"/>
      <c r="AB46" s="1248"/>
      <c r="AC46" s="1248"/>
      <c r="AD46" s="1248"/>
      <c r="AE46" s="1248"/>
      <c r="AF46" s="1248"/>
      <c r="AG46" s="1248"/>
      <c r="AH46" s="1248"/>
      <c r="AI46" s="1248"/>
      <c r="AJ46" s="1248"/>
      <c r="AK46" s="1248"/>
      <c r="AL46" s="1248"/>
      <c r="AM46" s="1248"/>
      <c r="AN46" s="1248"/>
      <c r="AO46" s="1248"/>
      <c r="AP46" s="1248"/>
      <c r="AQ46" s="1248"/>
      <c r="AR46" s="1248"/>
      <c r="AS46" s="1248"/>
      <c r="AT46" s="1248"/>
      <c r="AU46" s="1248"/>
      <c r="AV46" s="1248"/>
      <c r="AW46" s="1248"/>
      <c r="AX46" s="1248"/>
      <c r="AY46" s="1248"/>
      <c r="AZ46" s="1248"/>
      <c r="BA46" s="1248"/>
      <c r="BB46" s="1248"/>
      <c r="BC46" s="1248"/>
      <c r="BD46" s="1248"/>
      <c r="BE46" s="1248"/>
      <c r="BF46" s="1248"/>
      <c r="BG46" s="1248"/>
    </row>
  </sheetData>
  <mergeCells count="167">
    <mergeCell ref="C42:BG42"/>
    <mergeCell ref="C43:BG43"/>
    <mergeCell ref="C44:BG44"/>
    <mergeCell ref="C45:BG45"/>
    <mergeCell ref="A46:BG46"/>
    <mergeCell ref="A32:BG32"/>
    <mergeCell ref="A33:BG33"/>
    <mergeCell ref="A34:BG34"/>
    <mergeCell ref="A35:BG35"/>
    <mergeCell ref="A36:BG36"/>
    <mergeCell ref="A37:BG37"/>
    <mergeCell ref="A38:BG39"/>
    <mergeCell ref="A40:BG40"/>
    <mergeCell ref="A41:BG41"/>
    <mergeCell ref="A29:U29"/>
    <mergeCell ref="AX29:AZ29"/>
    <mergeCell ref="BA29:BC29"/>
    <mergeCell ref="BD29:BF29"/>
    <mergeCell ref="A30:AW30"/>
    <mergeCell ref="AX30:BF30"/>
    <mergeCell ref="A31:U31"/>
    <mergeCell ref="AX31:AZ31"/>
    <mergeCell ref="BA31:BC31"/>
    <mergeCell ref="BD31:BF31"/>
    <mergeCell ref="B27:H27"/>
    <mergeCell ref="I27:K27"/>
    <mergeCell ref="L27:N27"/>
    <mergeCell ref="O27:U27"/>
    <mergeCell ref="AX27:AZ27"/>
    <mergeCell ref="BA27:BC27"/>
    <mergeCell ref="BD27:BF27"/>
    <mergeCell ref="B28:H28"/>
    <mergeCell ref="I28:K28"/>
    <mergeCell ref="L28:N28"/>
    <mergeCell ref="O28:U28"/>
    <mergeCell ref="AX28:AZ28"/>
    <mergeCell ref="BA28:BC28"/>
    <mergeCell ref="BD28:BF28"/>
    <mergeCell ref="B25:H25"/>
    <mergeCell ref="I25:K25"/>
    <mergeCell ref="L25:N25"/>
    <mergeCell ref="O25:U25"/>
    <mergeCell ref="AX25:AZ25"/>
    <mergeCell ref="BA25:BC25"/>
    <mergeCell ref="BD25:BF25"/>
    <mergeCell ref="B26:H26"/>
    <mergeCell ref="I26:K26"/>
    <mergeCell ref="L26:N26"/>
    <mergeCell ref="O26:U26"/>
    <mergeCell ref="AX26:AZ26"/>
    <mergeCell ref="BA26:BC26"/>
    <mergeCell ref="BD26:BF26"/>
    <mergeCell ref="B23:H23"/>
    <mergeCell ref="I23:K23"/>
    <mergeCell ref="L23:N23"/>
    <mergeCell ref="O23:U23"/>
    <mergeCell ref="AX23:AZ23"/>
    <mergeCell ref="BA23:BC23"/>
    <mergeCell ref="BD23:BF23"/>
    <mergeCell ref="B24:H24"/>
    <mergeCell ref="I24:K24"/>
    <mergeCell ref="L24:N24"/>
    <mergeCell ref="O24:U24"/>
    <mergeCell ref="AX24:AZ24"/>
    <mergeCell ref="BA24:BC24"/>
    <mergeCell ref="BD24:BF24"/>
    <mergeCell ref="B21:H21"/>
    <mergeCell ref="I21:K21"/>
    <mergeCell ref="L21:N21"/>
    <mergeCell ref="O21:U21"/>
    <mergeCell ref="AX21:AZ21"/>
    <mergeCell ref="BA21:BC21"/>
    <mergeCell ref="BD21:BF21"/>
    <mergeCell ref="B22:H22"/>
    <mergeCell ref="I22:K22"/>
    <mergeCell ref="L22:N22"/>
    <mergeCell ref="O22:U22"/>
    <mergeCell ref="AX22:AZ22"/>
    <mergeCell ref="BA22:BC22"/>
    <mergeCell ref="BD22:BF22"/>
    <mergeCell ref="B19:H19"/>
    <mergeCell ref="I19:K19"/>
    <mergeCell ref="L19:N19"/>
    <mergeCell ref="O19:U19"/>
    <mergeCell ref="AX19:AZ19"/>
    <mergeCell ref="BA19:BC19"/>
    <mergeCell ref="BD19:BF19"/>
    <mergeCell ref="B20:H20"/>
    <mergeCell ref="I20:K20"/>
    <mergeCell ref="L20:N20"/>
    <mergeCell ref="O20:U20"/>
    <mergeCell ref="AX20:AZ20"/>
    <mergeCell ref="BA20:BC20"/>
    <mergeCell ref="BD20:BF20"/>
    <mergeCell ref="B17:H17"/>
    <mergeCell ref="I17:K17"/>
    <mergeCell ref="L17:N17"/>
    <mergeCell ref="O17:U17"/>
    <mergeCell ref="AX17:AZ17"/>
    <mergeCell ref="BA17:BC17"/>
    <mergeCell ref="BD17:BF17"/>
    <mergeCell ref="B18:H18"/>
    <mergeCell ref="I18:K18"/>
    <mergeCell ref="L18:N18"/>
    <mergeCell ref="O18:U18"/>
    <mergeCell ref="AX18:AZ18"/>
    <mergeCell ref="BA18:BC18"/>
    <mergeCell ref="BD18:BF18"/>
    <mergeCell ref="B15:H15"/>
    <mergeCell ref="I15:K15"/>
    <mergeCell ref="L15:N15"/>
    <mergeCell ref="O15:U15"/>
    <mergeCell ref="AX15:AZ15"/>
    <mergeCell ref="BA15:BC15"/>
    <mergeCell ref="BD15:BF15"/>
    <mergeCell ref="B16:H16"/>
    <mergeCell ref="I16:K16"/>
    <mergeCell ref="L16:N16"/>
    <mergeCell ref="O16:U16"/>
    <mergeCell ref="AX16:AZ16"/>
    <mergeCell ref="BA16:BC16"/>
    <mergeCell ref="BD16:BF16"/>
    <mergeCell ref="B13:H13"/>
    <mergeCell ref="I13:K13"/>
    <mergeCell ref="L13:N13"/>
    <mergeCell ref="O13:U13"/>
    <mergeCell ref="AX13:AZ13"/>
    <mergeCell ref="BA13:BC13"/>
    <mergeCell ref="BD13:BF13"/>
    <mergeCell ref="B14:H14"/>
    <mergeCell ref="I14:K14"/>
    <mergeCell ref="L14:N14"/>
    <mergeCell ref="O14:U14"/>
    <mergeCell ref="AX14:AZ14"/>
    <mergeCell ref="BA14:BC14"/>
    <mergeCell ref="BD14:BF14"/>
    <mergeCell ref="A9:U9"/>
    <mergeCell ref="V9:AH9"/>
    <mergeCell ref="AI9:AP9"/>
    <mergeCell ref="AQ9:BG9"/>
    <mergeCell ref="A10:H12"/>
    <mergeCell ref="I10:N11"/>
    <mergeCell ref="O10:U12"/>
    <mergeCell ref="V10:AB10"/>
    <mergeCell ref="AC10:AI10"/>
    <mergeCell ref="AJ10:AP10"/>
    <mergeCell ref="AQ10:AW10"/>
    <mergeCell ref="AX10:AZ12"/>
    <mergeCell ref="BA10:BC12"/>
    <mergeCell ref="BD10:BF12"/>
    <mergeCell ref="BG10:BG12"/>
    <mergeCell ref="I12:K12"/>
    <mergeCell ref="L12:N12"/>
    <mergeCell ref="A2:BF2"/>
    <mergeCell ref="AU3:AZ3"/>
    <mergeCell ref="BA3:BG3"/>
    <mergeCell ref="A5:AX5"/>
    <mergeCell ref="A7:U7"/>
    <mergeCell ref="V7:AH7"/>
    <mergeCell ref="AI7:AP7"/>
    <mergeCell ref="AQ7:BG7"/>
    <mergeCell ref="A8:I8"/>
    <mergeCell ref="J8:U8"/>
    <mergeCell ref="V8:AC8"/>
    <mergeCell ref="AD8:AM8"/>
    <mergeCell ref="AN8:AV8"/>
    <mergeCell ref="AW8:BG8"/>
  </mergeCells>
  <phoneticPr fontId="10"/>
  <dataValidations count="2">
    <dataValidation type="list" allowBlank="1" showInputMessage="1" showErrorMessage="1" sqref="L13:N28">
      <formula1>"専従,兼務"</formula1>
      <formula2>0</formula2>
    </dataValidation>
    <dataValidation type="list" allowBlank="1" showInputMessage="1" showErrorMessage="1" sqref="I13:K28">
      <formula1>"常勤,非常勤"</formula1>
      <formula2>0</formula2>
    </dataValidation>
  </dataValidations>
  <hyperlinks>
    <hyperlink ref="BM3" location="チェック表!A1" display="戻る"/>
  </hyperlinks>
  <printOptions horizontalCentered="1"/>
  <pageMargins left="0.196527777777778" right="0.196527777777778" top="0.86597222222222203" bottom="0.51180555555555596" header="0.51180555555555496" footer="0.27569444444444402"/>
  <pageSetup paperSize="9" scale="80" firstPageNumber="0" orientation="landscape" horizontalDpi="300" verticalDpi="300"/>
  <rowBreaks count="1" manualBreakCount="1">
    <brk id="31"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39"/>
  <sheetViews>
    <sheetView showGridLines="0" zoomScale="75" zoomScaleNormal="75" workbookViewId="0">
      <selection activeCell="A2" sqref="A2:BF2"/>
    </sheetView>
  </sheetViews>
  <sheetFormatPr defaultRowHeight="14.25" x14ac:dyDescent="0.15"/>
  <cols>
    <col min="1" max="1" width="4.25" style="355" customWidth="1"/>
    <col min="2" max="6" width="2.625" style="355" customWidth="1"/>
    <col min="7" max="21" width="2.625" style="356" customWidth="1"/>
    <col min="22" max="49" width="2.875" style="356" customWidth="1"/>
    <col min="50" max="58" width="2.625" style="356" customWidth="1"/>
    <col min="59" max="59" width="15.625" style="356" customWidth="1"/>
    <col min="60" max="73" width="2.625" style="356" customWidth="1"/>
    <col min="74" max="85" width="9" style="356" customWidth="1"/>
    <col min="86" max="86" width="21.25" style="356" customWidth="1"/>
    <col min="87" max="87" width="14.5" style="356" customWidth="1"/>
    <col min="88" max="88" width="21.25" style="356" customWidth="1"/>
    <col min="89" max="90" width="19.125" style="356" customWidth="1"/>
    <col min="91" max="91" width="21.25" style="356" customWidth="1"/>
    <col min="92" max="92" width="26" style="356" customWidth="1"/>
    <col min="93" max="94" width="9" style="356" customWidth="1"/>
    <col min="95" max="95" width="51.125" style="356" customWidth="1"/>
    <col min="96" max="257" width="9" style="356" customWidth="1"/>
    <col min="258" max="258" width="4.25" style="356" customWidth="1"/>
    <col min="259" max="277" width="2.625" style="356" customWidth="1"/>
    <col min="278" max="305" width="2.875" style="356" customWidth="1"/>
    <col min="306" max="314" width="2.625" style="356" customWidth="1"/>
    <col min="315" max="315" width="15.625" style="356" customWidth="1"/>
    <col min="316" max="329" width="2.625" style="356" customWidth="1"/>
    <col min="330" max="513" width="9" style="356" customWidth="1"/>
    <col min="514" max="514" width="4.25" style="356" customWidth="1"/>
    <col min="515" max="533" width="2.625" style="356" customWidth="1"/>
    <col min="534" max="561" width="2.875" style="356" customWidth="1"/>
    <col min="562" max="570" width="2.625" style="356" customWidth="1"/>
    <col min="571" max="571" width="15.625" style="356" customWidth="1"/>
    <col min="572" max="585" width="2.625" style="356" customWidth="1"/>
    <col min="586" max="769" width="9" style="356" customWidth="1"/>
    <col min="770" max="770" width="4.25" style="356" customWidth="1"/>
    <col min="771" max="789" width="2.625" style="356" customWidth="1"/>
    <col min="790" max="817" width="2.875" style="356" customWidth="1"/>
    <col min="818" max="826" width="2.625" style="356" customWidth="1"/>
    <col min="827" max="827" width="15.625" style="356" customWidth="1"/>
    <col min="828" max="841" width="2.625" style="356" customWidth="1"/>
    <col min="842" max="1025" width="9" style="356" customWidth="1"/>
  </cols>
  <sheetData>
    <row r="1" spans="1:96" ht="21" customHeight="1" x14ac:dyDescent="0.15">
      <c r="BG1" s="358" t="s">
        <v>724</v>
      </c>
    </row>
    <row r="2" spans="1:96" ht="21" customHeight="1" x14ac:dyDescent="0.15">
      <c r="A2" s="1128" t="s">
        <v>725</v>
      </c>
      <c r="B2" s="1128"/>
      <c r="C2" s="1128"/>
      <c r="D2" s="1128"/>
      <c r="E2" s="1128"/>
      <c r="F2" s="1128"/>
      <c r="G2" s="1128"/>
      <c r="H2" s="1128"/>
      <c r="I2" s="1128"/>
      <c r="J2" s="1128"/>
      <c r="K2" s="1128"/>
      <c r="L2" s="1128"/>
      <c r="M2" s="1128"/>
      <c r="N2" s="1128"/>
      <c r="O2" s="1128"/>
      <c r="P2" s="1128"/>
      <c r="Q2" s="1128"/>
      <c r="R2" s="1128"/>
      <c r="S2" s="1128"/>
      <c r="T2" s="1128"/>
      <c r="U2" s="1128"/>
      <c r="V2" s="1128"/>
      <c r="W2" s="1128"/>
      <c r="X2" s="1128"/>
      <c r="Y2" s="1128"/>
      <c r="Z2" s="1128"/>
      <c r="AA2" s="1128"/>
      <c r="AB2" s="1128"/>
      <c r="AC2" s="1128"/>
      <c r="AD2" s="1128"/>
      <c r="AE2" s="1128"/>
      <c r="AF2" s="1128"/>
      <c r="AG2" s="1128"/>
      <c r="AH2" s="1128"/>
      <c r="AI2" s="1128"/>
      <c r="AJ2" s="1128"/>
      <c r="AK2" s="1128"/>
      <c r="AL2" s="1128"/>
      <c r="AM2" s="1128"/>
      <c r="AN2" s="1128"/>
      <c r="AO2" s="1128"/>
      <c r="AP2" s="1128"/>
      <c r="AQ2" s="1128"/>
      <c r="AR2" s="1128"/>
      <c r="AS2" s="1128"/>
      <c r="AT2" s="1128"/>
      <c r="AU2" s="1128"/>
      <c r="AV2" s="1128"/>
      <c r="AW2" s="1128"/>
      <c r="AX2" s="1128"/>
      <c r="AY2" s="1128"/>
      <c r="AZ2" s="1128"/>
      <c r="BA2" s="1128"/>
      <c r="BB2" s="1128"/>
      <c r="BC2" s="1128"/>
      <c r="BD2" s="1128"/>
      <c r="BE2" s="1128"/>
      <c r="BF2" s="1128"/>
    </row>
    <row r="3" spans="1:96" ht="22.5" customHeight="1" x14ac:dyDescent="0.15">
      <c r="A3" s="359"/>
      <c r="B3" s="359"/>
      <c r="C3" s="359"/>
      <c r="D3" s="359"/>
      <c r="E3" s="359"/>
      <c r="F3" s="359"/>
      <c r="G3" s="359"/>
      <c r="AU3" s="1208" t="s">
        <v>424</v>
      </c>
      <c r="AV3" s="1208"/>
      <c r="AW3" s="1208"/>
      <c r="AX3" s="1208"/>
      <c r="AY3" s="1208"/>
      <c r="AZ3" s="1208"/>
      <c r="BA3" s="1209" t="s">
        <v>87</v>
      </c>
      <c r="BB3" s="1209"/>
      <c r="BC3" s="1209"/>
      <c r="BD3" s="1209"/>
      <c r="BE3" s="1209"/>
      <c r="BF3" s="1209"/>
      <c r="BG3" s="1209"/>
    </row>
    <row r="4" spans="1:96" ht="9.75" customHeight="1" x14ac:dyDescent="0.15">
      <c r="A4" s="359"/>
      <c r="B4" s="359"/>
      <c r="C4" s="359"/>
      <c r="D4" s="359"/>
      <c r="E4" s="359"/>
      <c r="F4" s="359"/>
      <c r="G4" s="359"/>
      <c r="BA4" s="361"/>
      <c r="BB4" s="361"/>
      <c r="BC4" s="361"/>
      <c r="BD4" s="361"/>
      <c r="BE4" s="361"/>
      <c r="BF4" s="361"/>
      <c r="BG4" s="361"/>
    </row>
    <row r="5" spans="1:96" ht="25.5" customHeight="1" x14ac:dyDescent="0.15">
      <c r="A5" s="1210" t="s">
        <v>726</v>
      </c>
      <c r="B5" s="1210"/>
      <c r="C5" s="1210"/>
      <c r="D5" s="1210"/>
      <c r="E5" s="1210"/>
      <c r="F5" s="1210"/>
      <c r="G5" s="1210"/>
      <c r="H5" s="1210"/>
      <c r="I5" s="1210"/>
      <c r="J5" s="1210"/>
      <c r="K5" s="1210"/>
      <c r="L5" s="1210"/>
      <c r="M5" s="1210"/>
      <c r="N5" s="1210"/>
      <c r="O5" s="1210"/>
      <c r="P5" s="1210"/>
      <c r="Q5" s="1210"/>
      <c r="R5" s="1210"/>
      <c r="S5" s="1210"/>
      <c r="T5" s="1210"/>
      <c r="U5" s="1210"/>
      <c r="V5" s="1210"/>
      <c r="W5" s="1210"/>
      <c r="X5" s="1210"/>
      <c r="Y5" s="1210"/>
      <c r="Z5" s="1210"/>
      <c r="AA5" s="1210"/>
      <c r="AB5" s="1210"/>
      <c r="AC5" s="1210"/>
      <c r="AD5" s="1210"/>
      <c r="AE5" s="1210"/>
      <c r="AF5" s="1210"/>
      <c r="AG5" s="1210"/>
      <c r="AH5" s="1210"/>
      <c r="AI5" s="1210"/>
      <c r="AJ5" s="1210"/>
      <c r="AK5" s="1210"/>
      <c r="AL5" s="1210"/>
      <c r="AM5" s="1210"/>
      <c r="AN5" s="1210"/>
      <c r="AO5" s="1210"/>
      <c r="AP5" s="1210"/>
      <c r="AQ5" s="1210"/>
      <c r="AR5" s="1210"/>
      <c r="AS5" s="1210"/>
      <c r="AT5" s="1210"/>
      <c r="AU5" s="1210"/>
      <c r="AV5" s="1210"/>
      <c r="AW5" s="1210"/>
      <c r="AX5" s="1210"/>
      <c r="BA5" s="361"/>
      <c r="BB5" s="361"/>
      <c r="BC5" s="361"/>
      <c r="BD5" s="361"/>
      <c r="BE5" s="361"/>
      <c r="BF5" s="361"/>
      <c r="BG5" s="361"/>
      <c r="CC5" s="356" t="s">
        <v>761</v>
      </c>
      <c r="CD5" s="356" t="s">
        <v>177</v>
      </c>
    </row>
    <row r="6" spans="1:96" ht="14.25" customHeight="1" x14ac:dyDescent="0.15">
      <c r="A6" s="1251" t="s">
        <v>762</v>
      </c>
      <c r="B6" s="1251"/>
      <c r="C6" s="1251"/>
      <c r="D6" s="1251"/>
      <c r="E6" s="1251"/>
      <c r="F6" s="1251"/>
      <c r="G6" s="1251"/>
      <c r="H6" s="1251"/>
      <c r="I6" s="1251"/>
      <c r="J6" s="537"/>
      <c r="K6" s="537"/>
      <c r="L6" s="537"/>
      <c r="M6" s="537"/>
      <c r="N6" s="537"/>
      <c r="O6" s="537"/>
      <c r="P6" s="537"/>
      <c r="Q6" s="537"/>
      <c r="R6" s="537"/>
      <c r="S6" s="537"/>
      <c r="T6" s="537"/>
      <c r="U6" s="537"/>
      <c r="V6" s="537"/>
      <c r="W6" s="537"/>
      <c r="X6" s="537"/>
      <c r="Y6" s="537"/>
      <c r="Z6" s="537"/>
      <c r="AA6" s="537"/>
      <c r="AB6" s="537"/>
      <c r="AC6" s="537"/>
      <c r="AD6" s="537"/>
      <c r="AE6" s="537"/>
      <c r="AF6" s="537"/>
      <c r="AG6" s="537"/>
      <c r="AH6" s="537"/>
      <c r="AI6" s="537"/>
      <c r="AJ6" s="537"/>
      <c r="AK6" s="537"/>
      <c r="AL6" s="537"/>
      <c r="AM6" s="537"/>
      <c r="AN6" s="537"/>
      <c r="AO6" s="537"/>
      <c r="AP6" s="537"/>
      <c r="AQ6" s="537"/>
      <c r="AR6" s="537"/>
      <c r="AS6" s="537"/>
      <c r="AT6" s="537"/>
      <c r="AU6" s="537"/>
      <c r="AV6" s="537"/>
      <c r="AW6" s="537"/>
      <c r="AX6" s="537"/>
      <c r="BA6" s="361"/>
      <c r="BB6" s="361"/>
      <c r="BC6" s="361"/>
      <c r="BD6" s="361"/>
      <c r="BE6" s="361"/>
      <c r="BF6" s="361"/>
      <c r="BG6" s="361"/>
    </row>
    <row r="7" spans="1:96" ht="14.25" customHeight="1" x14ac:dyDescent="0.15">
      <c r="A7" s="1252" t="s">
        <v>763</v>
      </c>
      <c r="B7" s="1252"/>
      <c r="C7" s="1252"/>
      <c r="D7" s="1252"/>
      <c r="E7" s="1252"/>
      <c r="F7" s="1252"/>
      <c r="G7" s="1252"/>
      <c r="H7" s="1252"/>
      <c r="I7" s="1252"/>
      <c r="J7" s="537"/>
      <c r="K7" s="537"/>
      <c r="L7" s="537"/>
      <c r="M7" s="537"/>
      <c r="N7" s="537"/>
      <c r="O7" s="537"/>
      <c r="P7" s="537"/>
      <c r="Q7" s="537"/>
      <c r="R7" s="537"/>
      <c r="S7" s="537"/>
      <c r="T7" s="537"/>
      <c r="U7" s="537"/>
      <c r="V7" s="537"/>
      <c r="W7" s="537"/>
      <c r="X7" s="537"/>
      <c r="Y7" s="537"/>
      <c r="Z7" s="537"/>
      <c r="AA7" s="537"/>
      <c r="AB7" s="537"/>
      <c r="AC7" s="537"/>
      <c r="AD7" s="537"/>
      <c r="AE7" s="537"/>
      <c r="AF7" s="537"/>
      <c r="AG7" s="537"/>
      <c r="AH7" s="537"/>
      <c r="AI7" s="537"/>
      <c r="AJ7" s="537"/>
      <c r="AK7" s="537"/>
      <c r="AL7" s="537"/>
      <c r="AM7" s="537"/>
      <c r="AN7" s="537"/>
      <c r="AO7" s="537"/>
      <c r="AP7" s="537"/>
      <c r="AQ7" s="537"/>
      <c r="AR7" s="537"/>
      <c r="AS7" s="537"/>
      <c r="AT7" s="537"/>
      <c r="AU7" s="537"/>
      <c r="AV7" s="537"/>
      <c r="AW7" s="537"/>
      <c r="AX7" s="537"/>
      <c r="BA7" s="361"/>
      <c r="BB7" s="361"/>
      <c r="BC7" s="361"/>
      <c r="BD7" s="361"/>
      <c r="BE7" s="361"/>
      <c r="BF7" s="361"/>
      <c r="BG7" s="361"/>
    </row>
    <row r="8" spans="1:96" ht="9.75" customHeight="1" x14ac:dyDescent="0.15">
      <c r="A8" s="359"/>
      <c r="B8" s="359"/>
      <c r="C8" s="359"/>
      <c r="D8" s="359"/>
      <c r="E8" s="359"/>
      <c r="F8" s="359"/>
      <c r="G8" s="359"/>
      <c r="BA8" s="361"/>
      <c r="BB8" s="361"/>
      <c r="BC8" s="361"/>
      <c r="BD8" s="361"/>
      <c r="BE8" s="361"/>
      <c r="BF8" s="361"/>
      <c r="BG8" s="361"/>
      <c r="CC8" s="356" t="s">
        <v>764</v>
      </c>
      <c r="CD8" s="356" t="s">
        <v>765</v>
      </c>
    </row>
    <row r="9" spans="1:96" ht="21" customHeight="1" x14ac:dyDescent="0.15">
      <c r="A9" s="1253" t="s">
        <v>727</v>
      </c>
      <c r="B9" s="1253"/>
      <c r="C9" s="1253"/>
      <c r="D9" s="1253"/>
      <c r="E9" s="1253"/>
      <c r="F9" s="1253"/>
      <c r="G9" s="1253"/>
      <c r="H9" s="1253"/>
      <c r="I9" s="1253"/>
      <c r="J9" s="1253"/>
      <c r="K9" s="1253"/>
      <c r="L9" s="1253"/>
      <c r="M9" s="1253"/>
      <c r="N9" s="1253"/>
      <c r="O9" s="1253"/>
      <c r="P9" s="1253"/>
      <c r="Q9" s="1253"/>
      <c r="R9" s="1253"/>
      <c r="S9" s="1253"/>
      <c r="T9" s="1253"/>
      <c r="U9" s="1253"/>
      <c r="V9" s="1212" t="s">
        <v>8</v>
      </c>
      <c r="W9" s="1212"/>
      <c r="X9" s="1212"/>
      <c r="Y9" s="1212"/>
      <c r="Z9" s="1212"/>
      <c r="AA9" s="1212"/>
      <c r="AB9" s="1212"/>
      <c r="AC9" s="1212"/>
      <c r="AD9" s="1212"/>
      <c r="AE9" s="1212"/>
      <c r="AF9" s="1212"/>
      <c r="AG9" s="1212"/>
      <c r="AH9" s="1212"/>
      <c r="AI9" s="1254" t="s">
        <v>728</v>
      </c>
      <c r="AJ9" s="1254"/>
      <c r="AK9" s="1254"/>
      <c r="AL9" s="1254"/>
      <c r="AM9" s="1254"/>
      <c r="AN9" s="1254"/>
      <c r="AO9" s="1254"/>
      <c r="AP9" s="1254"/>
      <c r="AQ9" s="1214" t="s">
        <v>766</v>
      </c>
      <c r="AR9" s="1214"/>
      <c r="AS9" s="1214"/>
      <c r="AT9" s="1214"/>
      <c r="AU9" s="1214"/>
      <c r="AV9" s="1214"/>
      <c r="AW9" s="1214"/>
      <c r="AX9" s="1214"/>
      <c r="AY9" s="1214"/>
      <c r="AZ9" s="1214"/>
      <c r="BA9" s="1214"/>
      <c r="BB9" s="1214"/>
      <c r="BC9" s="1214"/>
      <c r="BD9" s="1214"/>
      <c r="BE9" s="1214"/>
      <c r="BF9" s="1214"/>
      <c r="BG9" s="1214"/>
      <c r="CH9" s="538" t="s">
        <v>8</v>
      </c>
      <c r="CI9" s="538" t="s">
        <v>509</v>
      </c>
      <c r="CJ9" s="538" t="s">
        <v>512</v>
      </c>
      <c r="CK9" s="538" t="s">
        <v>583</v>
      </c>
      <c r="CL9" s="538" t="s">
        <v>585</v>
      </c>
      <c r="CM9" s="538" t="s">
        <v>511</v>
      </c>
      <c r="CN9" s="538" t="s">
        <v>767</v>
      </c>
      <c r="CQ9" s="539" t="s">
        <v>768</v>
      </c>
      <c r="CR9" s="540">
        <f>ROUNDUP($V$10/6,1)</f>
        <v>2.7</v>
      </c>
    </row>
    <row r="10" spans="1:96" ht="21" customHeight="1" x14ac:dyDescent="0.15">
      <c r="A10" s="1255" t="s">
        <v>204</v>
      </c>
      <c r="B10" s="1255"/>
      <c r="C10" s="1255"/>
      <c r="D10" s="1255"/>
      <c r="E10" s="1255"/>
      <c r="F10" s="1255"/>
      <c r="G10" s="1255"/>
      <c r="H10" s="1255"/>
      <c r="I10" s="1255"/>
      <c r="J10" s="1216"/>
      <c r="K10" s="1216"/>
      <c r="L10" s="1216"/>
      <c r="M10" s="1216"/>
      <c r="N10" s="1256" t="s">
        <v>729</v>
      </c>
      <c r="O10" s="1256"/>
      <c r="P10" s="1256"/>
      <c r="Q10" s="1256"/>
      <c r="R10" s="1256"/>
      <c r="S10" s="1256"/>
      <c r="T10" s="1256"/>
      <c r="U10" s="1256"/>
      <c r="V10" s="1257">
        <v>16</v>
      </c>
      <c r="W10" s="1257"/>
      <c r="X10" s="1257"/>
      <c r="Y10" s="1257"/>
      <c r="Z10" s="1257"/>
      <c r="AA10" s="1257"/>
      <c r="AB10" s="1257"/>
      <c r="AC10" s="1257"/>
      <c r="AD10" s="1258" t="s">
        <v>769</v>
      </c>
      <c r="AE10" s="1258"/>
      <c r="AF10" s="1258"/>
      <c r="AG10" s="1258"/>
      <c r="AH10" s="1258"/>
      <c r="AI10" s="1258"/>
      <c r="AJ10" s="1258"/>
      <c r="AK10" s="1258"/>
      <c r="AL10" s="1258"/>
      <c r="AM10" s="1258"/>
      <c r="AN10" s="1218">
        <v>5.4</v>
      </c>
      <c r="AO10" s="1218"/>
      <c r="AP10" s="1218"/>
      <c r="AQ10" s="1218"/>
      <c r="AR10" s="1218"/>
      <c r="AS10" s="1218"/>
      <c r="AT10" s="1218"/>
      <c r="AU10" s="1218"/>
      <c r="AV10" s="1218"/>
      <c r="AW10" s="1259"/>
      <c r="AX10" s="1259"/>
      <c r="AY10" s="1259"/>
      <c r="AZ10" s="1259"/>
      <c r="BA10" s="1259"/>
      <c r="BB10" s="1259"/>
      <c r="BC10" s="1259"/>
      <c r="BD10" s="1259"/>
      <c r="BE10" s="1259"/>
      <c r="BF10" s="1259"/>
      <c r="BG10" s="1259"/>
      <c r="CH10" s="511" t="s">
        <v>159</v>
      </c>
      <c r="CI10" s="511" t="s">
        <v>159</v>
      </c>
      <c r="CJ10" s="511" t="s">
        <v>159</v>
      </c>
      <c r="CK10" s="511" t="s">
        <v>159</v>
      </c>
      <c r="CL10" s="511" t="s">
        <v>159</v>
      </c>
      <c r="CM10" s="511" t="s">
        <v>159</v>
      </c>
      <c r="CN10" s="511" t="s">
        <v>159</v>
      </c>
      <c r="CQ10" s="540" t="s">
        <v>770</v>
      </c>
      <c r="CR10" s="540">
        <f>ROUNDUP($V$10/5,1)</f>
        <v>3.2</v>
      </c>
    </row>
    <row r="11" spans="1:96" ht="21" customHeight="1" x14ac:dyDescent="0.15">
      <c r="A11" s="1253" t="s">
        <v>730</v>
      </c>
      <c r="B11" s="1253"/>
      <c r="C11" s="1253"/>
      <c r="D11" s="1253"/>
      <c r="E11" s="1253"/>
      <c r="F11" s="1253"/>
      <c r="G11" s="1253"/>
      <c r="H11" s="1253"/>
      <c r="I11" s="1253"/>
      <c r="J11" s="1253"/>
      <c r="K11" s="1253"/>
      <c r="L11" s="1253"/>
      <c r="M11" s="1253"/>
      <c r="N11" s="1253"/>
      <c r="O11" s="1253"/>
      <c r="P11" s="1253"/>
      <c r="Q11" s="1253"/>
      <c r="R11" s="1253"/>
      <c r="S11" s="1253"/>
      <c r="T11" s="1253"/>
      <c r="U11" s="1253"/>
      <c r="V11" s="1218" t="s">
        <v>771</v>
      </c>
      <c r="W11" s="1218"/>
      <c r="X11" s="1218"/>
      <c r="Y11" s="1218"/>
      <c r="Z11" s="1218"/>
      <c r="AA11" s="1218"/>
      <c r="AB11" s="1218"/>
      <c r="AC11" s="1218"/>
      <c r="AD11" s="1218"/>
      <c r="AE11" s="1218"/>
      <c r="AF11" s="1218"/>
      <c r="AG11" s="1218"/>
      <c r="AH11" s="1218"/>
      <c r="AI11" s="1218"/>
      <c r="AJ11" s="1218"/>
      <c r="AK11" s="1218"/>
      <c r="AL11" s="1218"/>
      <c r="AM11" s="1218"/>
      <c r="AN11" s="1218"/>
      <c r="AO11" s="1218"/>
      <c r="AP11" s="1218"/>
      <c r="AQ11" s="1219" t="s">
        <v>731</v>
      </c>
      <c r="AR11" s="1219"/>
      <c r="AS11" s="1219"/>
      <c r="AT11" s="1219"/>
      <c r="AU11" s="1219"/>
      <c r="AV11" s="1219"/>
      <c r="AW11" s="1219"/>
      <c r="AX11" s="1219"/>
      <c r="AY11" s="1219"/>
      <c r="AZ11" s="1214">
        <f>VLOOKUP(V11,CQ9:CR22,2,0)</f>
        <v>5.3999999999999995</v>
      </c>
      <c r="BA11" s="1214"/>
      <c r="BB11" s="1214"/>
      <c r="BC11" s="1214"/>
      <c r="BD11" s="1214"/>
      <c r="BE11" s="1214"/>
      <c r="BF11" s="1214"/>
      <c r="BG11" s="1214"/>
      <c r="CH11" s="511" t="s">
        <v>173</v>
      </c>
      <c r="CI11" s="511" t="s">
        <v>173</v>
      </c>
      <c r="CJ11" s="511" t="s">
        <v>173</v>
      </c>
      <c r="CK11" s="511" t="s">
        <v>173</v>
      </c>
      <c r="CL11" s="511" t="s">
        <v>173</v>
      </c>
      <c r="CM11" s="511" t="s">
        <v>173</v>
      </c>
      <c r="CN11" s="511" t="s">
        <v>173</v>
      </c>
      <c r="CQ11" s="540" t="s">
        <v>771</v>
      </c>
      <c r="CR11" s="540">
        <f>ROUNDUP($V$10/3,1)</f>
        <v>5.3999999999999995</v>
      </c>
    </row>
    <row r="12" spans="1:96" ht="21" customHeight="1" x14ac:dyDescent="0.15">
      <c r="A12" s="1262" t="s">
        <v>732</v>
      </c>
      <c r="B12" s="1262"/>
      <c r="C12" s="1262"/>
      <c r="D12" s="1262"/>
      <c r="E12" s="1262"/>
      <c r="F12" s="1262"/>
      <c r="G12" s="1262"/>
      <c r="H12" s="1262"/>
      <c r="I12" s="1263" t="s">
        <v>733</v>
      </c>
      <c r="J12" s="1263"/>
      <c r="K12" s="1263"/>
      <c r="L12" s="1263"/>
      <c r="M12" s="1263"/>
      <c r="N12" s="1263"/>
      <c r="O12" s="1264" t="s">
        <v>315</v>
      </c>
      <c r="P12" s="1264"/>
      <c r="Q12" s="1264"/>
      <c r="R12" s="1264"/>
      <c r="S12" s="1264"/>
      <c r="T12" s="1264"/>
      <c r="U12" s="1264"/>
      <c r="V12" s="1225" t="s">
        <v>734</v>
      </c>
      <c r="W12" s="1225"/>
      <c r="X12" s="1225"/>
      <c r="Y12" s="1225"/>
      <c r="Z12" s="1225"/>
      <c r="AA12" s="1225"/>
      <c r="AB12" s="1225"/>
      <c r="AC12" s="1225" t="s">
        <v>735</v>
      </c>
      <c r="AD12" s="1225"/>
      <c r="AE12" s="1225"/>
      <c r="AF12" s="1225"/>
      <c r="AG12" s="1225"/>
      <c r="AH12" s="1225"/>
      <c r="AI12" s="1225"/>
      <c r="AJ12" s="1225" t="s">
        <v>736</v>
      </c>
      <c r="AK12" s="1225"/>
      <c r="AL12" s="1225"/>
      <c r="AM12" s="1225"/>
      <c r="AN12" s="1225"/>
      <c r="AO12" s="1225"/>
      <c r="AP12" s="1225"/>
      <c r="AQ12" s="1226" t="s">
        <v>737</v>
      </c>
      <c r="AR12" s="1226"/>
      <c r="AS12" s="1226"/>
      <c r="AT12" s="1226"/>
      <c r="AU12" s="1226"/>
      <c r="AV12" s="1226"/>
      <c r="AW12" s="1226"/>
      <c r="AX12" s="1227" t="s">
        <v>738</v>
      </c>
      <c r="AY12" s="1227"/>
      <c r="AZ12" s="1227"/>
      <c r="BA12" s="1228" t="s">
        <v>739</v>
      </c>
      <c r="BB12" s="1228"/>
      <c r="BC12" s="1228"/>
      <c r="BD12" s="1229" t="s">
        <v>740</v>
      </c>
      <c r="BE12" s="1229"/>
      <c r="BF12" s="1229"/>
      <c r="BG12" s="1230" t="s">
        <v>741</v>
      </c>
      <c r="CH12" s="511" t="s">
        <v>772</v>
      </c>
      <c r="CI12" s="511" t="s">
        <v>772</v>
      </c>
      <c r="CJ12" s="511" t="s">
        <v>280</v>
      </c>
      <c r="CK12" s="511" t="s">
        <v>280</v>
      </c>
      <c r="CL12" s="511" t="s">
        <v>280</v>
      </c>
      <c r="CM12" s="511" t="s">
        <v>185</v>
      </c>
      <c r="CN12" s="511" t="s">
        <v>185</v>
      </c>
      <c r="CQ12" s="540" t="s">
        <v>773</v>
      </c>
      <c r="CR12" s="540">
        <f>ROUNDUP($V$10/2.5,1)</f>
        <v>6.4</v>
      </c>
    </row>
    <row r="13" spans="1:96" ht="21" customHeight="1" x14ac:dyDescent="0.15">
      <c r="A13" s="1262"/>
      <c r="B13" s="1262"/>
      <c r="C13" s="1262"/>
      <c r="D13" s="1262"/>
      <c r="E13" s="1262"/>
      <c r="F13" s="1262"/>
      <c r="G13" s="1262"/>
      <c r="H13" s="1262"/>
      <c r="I13" s="1263"/>
      <c r="J13" s="1263"/>
      <c r="K13" s="1263"/>
      <c r="L13" s="1263"/>
      <c r="M13" s="1263"/>
      <c r="N13" s="1263"/>
      <c r="O13" s="1264"/>
      <c r="P13" s="1264"/>
      <c r="Q13" s="1264"/>
      <c r="R13" s="1264"/>
      <c r="S13" s="1264"/>
      <c r="T13" s="1264"/>
      <c r="U13" s="1264"/>
      <c r="V13" s="513">
        <v>1</v>
      </c>
      <c r="W13" s="514">
        <v>2</v>
      </c>
      <c r="X13" s="514">
        <v>3</v>
      </c>
      <c r="Y13" s="514">
        <v>4</v>
      </c>
      <c r="Z13" s="514">
        <v>5</v>
      </c>
      <c r="AA13" s="514">
        <v>6</v>
      </c>
      <c r="AB13" s="515">
        <v>7</v>
      </c>
      <c r="AC13" s="513">
        <v>8</v>
      </c>
      <c r="AD13" s="514">
        <v>9</v>
      </c>
      <c r="AE13" s="514">
        <v>10</v>
      </c>
      <c r="AF13" s="514">
        <v>11</v>
      </c>
      <c r="AG13" s="514">
        <v>12</v>
      </c>
      <c r="AH13" s="514">
        <v>13</v>
      </c>
      <c r="AI13" s="515">
        <v>14</v>
      </c>
      <c r="AJ13" s="513">
        <v>15</v>
      </c>
      <c r="AK13" s="514">
        <v>16</v>
      </c>
      <c r="AL13" s="514">
        <v>17</v>
      </c>
      <c r="AM13" s="514">
        <v>18</v>
      </c>
      <c r="AN13" s="514">
        <v>19</v>
      </c>
      <c r="AO13" s="514">
        <v>20</v>
      </c>
      <c r="AP13" s="515">
        <v>21</v>
      </c>
      <c r="AQ13" s="516">
        <v>22</v>
      </c>
      <c r="AR13" s="514">
        <v>23</v>
      </c>
      <c r="AS13" s="514">
        <v>24</v>
      </c>
      <c r="AT13" s="514">
        <v>25</v>
      </c>
      <c r="AU13" s="514">
        <v>26</v>
      </c>
      <c r="AV13" s="514">
        <v>27</v>
      </c>
      <c r="AW13" s="515">
        <v>28</v>
      </c>
      <c r="AX13" s="1227"/>
      <c r="AY13" s="1227"/>
      <c r="AZ13" s="1227"/>
      <c r="BA13" s="1228"/>
      <c r="BB13" s="1228"/>
      <c r="BC13" s="1228"/>
      <c r="BD13" s="1229"/>
      <c r="BE13" s="1229"/>
      <c r="BF13" s="1229"/>
      <c r="BG13" s="1230"/>
      <c r="CH13" s="511" t="s">
        <v>174</v>
      </c>
      <c r="CI13" s="511" t="s">
        <v>174</v>
      </c>
      <c r="CJ13" s="511" t="s">
        <v>185</v>
      </c>
      <c r="CK13" s="511" t="s">
        <v>185</v>
      </c>
      <c r="CL13" s="511" t="s">
        <v>185</v>
      </c>
      <c r="CM13" s="511" t="s">
        <v>774</v>
      </c>
      <c r="CN13" s="511" t="s">
        <v>775</v>
      </c>
      <c r="CQ13" s="540" t="s">
        <v>776</v>
      </c>
      <c r="CR13" s="540">
        <f>ROUNDUP($V$10/2,1)</f>
        <v>8</v>
      </c>
    </row>
    <row r="14" spans="1:96" ht="36" customHeight="1" x14ac:dyDescent="0.15">
      <c r="A14" s="1262"/>
      <c r="B14" s="1262"/>
      <c r="C14" s="1262"/>
      <c r="D14" s="1262"/>
      <c r="E14" s="1262"/>
      <c r="F14" s="1262"/>
      <c r="G14" s="1262"/>
      <c r="H14" s="1262"/>
      <c r="I14" s="1260" t="s">
        <v>742</v>
      </c>
      <c r="J14" s="1260"/>
      <c r="K14" s="1260"/>
      <c r="L14" s="1260" t="s">
        <v>743</v>
      </c>
      <c r="M14" s="1260"/>
      <c r="N14" s="1260"/>
      <c r="O14" s="1264"/>
      <c r="P14" s="1264"/>
      <c r="Q14" s="1264"/>
      <c r="R14" s="1264"/>
      <c r="S14" s="1264"/>
      <c r="T14" s="1264"/>
      <c r="U14" s="1264"/>
      <c r="V14" s="541" t="s">
        <v>777</v>
      </c>
      <c r="W14" s="514" t="s">
        <v>348</v>
      </c>
      <c r="X14" s="517" t="s">
        <v>778</v>
      </c>
      <c r="Y14" s="514" t="s">
        <v>779</v>
      </c>
      <c r="Z14" s="517" t="s">
        <v>780</v>
      </c>
      <c r="AA14" s="514" t="s">
        <v>781</v>
      </c>
      <c r="AB14" s="517" t="s">
        <v>782</v>
      </c>
      <c r="AC14" s="514" t="s">
        <v>777</v>
      </c>
      <c r="AD14" s="517" t="s">
        <v>348</v>
      </c>
      <c r="AE14" s="514" t="s">
        <v>778</v>
      </c>
      <c r="AF14" s="517" t="s">
        <v>779</v>
      </c>
      <c r="AG14" s="514" t="s">
        <v>780</v>
      </c>
      <c r="AH14" s="517" t="s">
        <v>781</v>
      </c>
      <c r="AI14" s="514" t="s">
        <v>782</v>
      </c>
      <c r="AJ14" s="517" t="s">
        <v>777</v>
      </c>
      <c r="AK14" s="514" t="s">
        <v>348</v>
      </c>
      <c r="AL14" s="517" t="s">
        <v>778</v>
      </c>
      <c r="AM14" s="514" t="s">
        <v>779</v>
      </c>
      <c r="AN14" s="517" t="s">
        <v>780</v>
      </c>
      <c r="AO14" s="514" t="s">
        <v>781</v>
      </c>
      <c r="AP14" s="517" t="s">
        <v>782</v>
      </c>
      <c r="AQ14" s="514" t="s">
        <v>777</v>
      </c>
      <c r="AR14" s="517" t="s">
        <v>348</v>
      </c>
      <c r="AS14" s="514" t="s">
        <v>778</v>
      </c>
      <c r="AT14" s="517" t="s">
        <v>779</v>
      </c>
      <c r="AU14" s="514" t="s">
        <v>780</v>
      </c>
      <c r="AV14" s="517" t="s">
        <v>781</v>
      </c>
      <c r="AW14" s="514" t="s">
        <v>782</v>
      </c>
      <c r="AX14" s="1227"/>
      <c r="AY14" s="1227"/>
      <c r="AZ14" s="1227"/>
      <c r="BA14" s="1228"/>
      <c r="BB14" s="1228"/>
      <c r="BC14" s="1228"/>
      <c r="BD14" s="1229"/>
      <c r="BE14" s="1229"/>
      <c r="BF14" s="1229"/>
      <c r="BG14" s="1230"/>
      <c r="CH14" s="511" t="s">
        <v>175</v>
      </c>
      <c r="CI14" s="511" t="s">
        <v>175</v>
      </c>
      <c r="CJ14" s="511" t="s">
        <v>281</v>
      </c>
      <c r="CK14" s="511" t="s">
        <v>774</v>
      </c>
      <c r="CL14" s="511" t="s">
        <v>783</v>
      </c>
      <c r="CM14" s="511"/>
      <c r="CN14" s="511" t="s">
        <v>784</v>
      </c>
      <c r="CQ14" s="540" t="s">
        <v>785</v>
      </c>
      <c r="CR14" s="540">
        <f>ROUNDUP($V$10/1.7,1)</f>
        <v>9.5</v>
      </c>
    </row>
    <row r="15" spans="1:96" ht="21" customHeight="1" x14ac:dyDescent="0.15">
      <c r="A15" s="518"/>
      <c r="B15" s="1261" t="s">
        <v>159</v>
      </c>
      <c r="C15" s="1261"/>
      <c r="D15" s="1261"/>
      <c r="E15" s="1261"/>
      <c r="F15" s="1261"/>
      <c r="G15" s="1261"/>
      <c r="H15" s="1261"/>
      <c r="I15" s="1233" t="s">
        <v>761</v>
      </c>
      <c r="J15" s="1233"/>
      <c r="K15" s="1233"/>
      <c r="L15" s="1233" t="s">
        <v>765</v>
      </c>
      <c r="M15" s="1233"/>
      <c r="N15" s="1233"/>
      <c r="O15" s="1234" t="s">
        <v>786</v>
      </c>
      <c r="P15" s="1234"/>
      <c r="Q15" s="1234"/>
      <c r="R15" s="1234"/>
      <c r="S15" s="1234"/>
      <c r="T15" s="1234"/>
      <c r="U15" s="1234"/>
      <c r="V15" s="519"/>
      <c r="W15" s="520"/>
      <c r="X15" s="520">
        <v>8</v>
      </c>
      <c r="Y15" s="520">
        <v>8</v>
      </c>
      <c r="Z15" s="520">
        <v>8</v>
      </c>
      <c r="AA15" s="521">
        <v>8</v>
      </c>
      <c r="AB15" s="522">
        <v>8</v>
      </c>
      <c r="AC15" s="519"/>
      <c r="AD15" s="521"/>
      <c r="AE15" s="521">
        <v>8</v>
      </c>
      <c r="AF15" s="521">
        <v>8</v>
      </c>
      <c r="AG15" s="521">
        <v>8</v>
      </c>
      <c r="AH15" s="521">
        <v>8</v>
      </c>
      <c r="AI15" s="522">
        <v>8</v>
      </c>
      <c r="AJ15" s="519"/>
      <c r="AK15" s="521"/>
      <c r="AL15" s="521">
        <v>8</v>
      </c>
      <c r="AM15" s="521">
        <v>8</v>
      </c>
      <c r="AN15" s="521">
        <v>8</v>
      </c>
      <c r="AO15" s="521">
        <v>8</v>
      </c>
      <c r="AP15" s="522">
        <v>8</v>
      </c>
      <c r="AQ15" s="523"/>
      <c r="AR15" s="521"/>
      <c r="AS15" s="521">
        <v>8</v>
      </c>
      <c r="AT15" s="521">
        <v>8</v>
      </c>
      <c r="AU15" s="521">
        <v>8</v>
      </c>
      <c r="AV15" s="521">
        <v>8</v>
      </c>
      <c r="AW15" s="522">
        <v>8</v>
      </c>
      <c r="AX15" s="1235">
        <f>SUM(V15:AW15)</f>
        <v>160</v>
      </c>
      <c r="AY15" s="1235"/>
      <c r="AZ15" s="1235"/>
      <c r="BA15" s="1233">
        <f t="shared" ref="BA15:BA31" si="0">IFERROR(ROUNDDOWN(AX15/4,1),"")</f>
        <v>40</v>
      </c>
      <c r="BB15" s="1233"/>
      <c r="BC15" s="1233"/>
      <c r="BD15" s="1237">
        <f>BA15/$AX$32</f>
        <v>1</v>
      </c>
      <c r="BE15" s="1237"/>
      <c r="BF15" s="1237"/>
      <c r="BG15" s="524"/>
      <c r="CH15" s="511" t="s">
        <v>176</v>
      </c>
      <c r="CI15" s="511" t="s">
        <v>176</v>
      </c>
      <c r="CJ15" s="511" t="s">
        <v>774</v>
      </c>
      <c r="CK15" s="511"/>
      <c r="CL15" s="511" t="s">
        <v>774</v>
      </c>
      <c r="CM15" s="511"/>
      <c r="CN15" s="511" t="s">
        <v>787</v>
      </c>
      <c r="CQ15" s="540" t="s">
        <v>788</v>
      </c>
      <c r="CR15" s="540">
        <f>ROUNDUP($V$10/6,1)</f>
        <v>2.7</v>
      </c>
    </row>
    <row r="16" spans="1:96" ht="21" customHeight="1" x14ac:dyDescent="0.15">
      <c r="A16" s="518"/>
      <c r="B16" s="1261"/>
      <c r="C16" s="1261"/>
      <c r="D16" s="1261"/>
      <c r="E16" s="1261"/>
      <c r="F16" s="1261"/>
      <c r="G16" s="1261"/>
      <c r="H16" s="1261"/>
      <c r="I16" s="1233"/>
      <c r="J16" s="1233"/>
      <c r="K16" s="1233"/>
      <c r="L16" s="1233"/>
      <c r="M16" s="1233"/>
      <c r="N16" s="1233"/>
      <c r="O16" s="1234"/>
      <c r="P16" s="1234"/>
      <c r="Q16" s="1234"/>
      <c r="R16" s="1234"/>
      <c r="S16" s="1234"/>
      <c r="T16" s="1234"/>
      <c r="U16" s="1234"/>
      <c r="V16" s="519"/>
      <c r="W16" s="520"/>
      <c r="X16" s="520"/>
      <c r="Y16" s="520"/>
      <c r="Z16" s="520"/>
      <c r="AA16" s="521"/>
      <c r="AB16" s="522"/>
      <c r="AC16" s="519"/>
      <c r="AD16" s="521"/>
      <c r="AE16" s="521"/>
      <c r="AF16" s="521"/>
      <c r="AG16" s="521"/>
      <c r="AH16" s="521"/>
      <c r="AI16" s="522"/>
      <c r="AJ16" s="519"/>
      <c r="AK16" s="521"/>
      <c r="AL16" s="521"/>
      <c r="AM16" s="521"/>
      <c r="AN16" s="521"/>
      <c r="AO16" s="521"/>
      <c r="AP16" s="522"/>
      <c r="AQ16" s="523"/>
      <c r="AR16" s="521"/>
      <c r="AS16" s="521"/>
      <c r="AT16" s="521"/>
      <c r="AU16" s="521"/>
      <c r="AV16" s="521"/>
      <c r="AW16" s="522"/>
      <c r="AX16" s="1235"/>
      <c r="AY16" s="1235"/>
      <c r="AZ16" s="1235"/>
      <c r="BA16" s="1233">
        <f t="shared" si="0"/>
        <v>0</v>
      </c>
      <c r="BB16" s="1233"/>
      <c r="BC16" s="1233"/>
      <c r="BD16" s="1237"/>
      <c r="BE16" s="1237"/>
      <c r="BF16" s="1237"/>
      <c r="BG16" s="524"/>
      <c r="CH16" s="511" t="s">
        <v>185</v>
      </c>
      <c r="CI16" s="511" t="s">
        <v>185</v>
      </c>
      <c r="CJ16" s="511"/>
      <c r="CK16" s="511"/>
      <c r="CL16" s="511"/>
      <c r="CM16" s="511"/>
      <c r="CN16" s="511" t="s">
        <v>774</v>
      </c>
      <c r="CQ16" s="540" t="s">
        <v>789</v>
      </c>
      <c r="CR16" s="540">
        <f>ROUNDUP($V$10/7.5,1)</f>
        <v>2.2000000000000002</v>
      </c>
    </row>
    <row r="17" spans="1:96" ht="21" customHeight="1" x14ac:dyDescent="0.15">
      <c r="A17" s="518"/>
      <c r="B17" s="1261" t="s">
        <v>173</v>
      </c>
      <c r="C17" s="1261"/>
      <c r="D17" s="1261"/>
      <c r="E17" s="1261"/>
      <c r="F17" s="1261"/>
      <c r="G17" s="1261"/>
      <c r="H17" s="1261"/>
      <c r="I17" s="1233" t="s">
        <v>761</v>
      </c>
      <c r="J17" s="1233"/>
      <c r="K17" s="1233"/>
      <c r="L17" s="1233" t="s">
        <v>177</v>
      </c>
      <c r="M17" s="1233"/>
      <c r="N17" s="1233"/>
      <c r="O17" s="1234" t="s">
        <v>790</v>
      </c>
      <c r="P17" s="1234"/>
      <c r="Q17" s="1234"/>
      <c r="R17" s="1234"/>
      <c r="S17" s="1234"/>
      <c r="T17" s="1234"/>
      <c r="U17" s="1234"/>
      <c r="V17" s="519"/>
      <c r="W17" s="520"/>
      <c r="X17" s="520">
        <v>8</v>
      </c>
      <c r="Y17" s="520">
        <v>8</v>
      </c>
      <c r="Z17" s="520">
        <v>8</v>
      </c>
      <c r="AA17" s="521">
        <v>8</v>
      </c>
      <c r="AB17" s="522">
        <v>8</v>
      </c>
      <c r="AC17" s="519"/>
      <c r="AD17" s="521"/>
      <c r="AE17" s="521">
        <v>8</v>
      </c>
      <c r="AF17" s="521">
        <v>8</v>
      </c>
      <c r="AG17" s="521">
        <v>8</v>
      </c>
      <c r="AH17" s="521">
        <v>8</v>
      </c>
      <c r="AI17" s="522">
        <v>8</v>
      </c>
      <c r="AJ17" s="519"/>
      <c r="AK17" s="521"/>
      <c r="AL17" s="521">
        <v>8</v>
      </c>
      <c r="AM17" s="521">
        <v>8</v>
      </c>
      <c r="AN17" s="521">
        <v>8</v>
      </c>
      <c r="AO17" s="521">
        <v>8</v>
      </c>
      <c r="AP17" s="522">
        <v>8</v>
      </c>
      <c r="AQ17" s="523"/>
      <c r="AR17" s="521"/>
      <c r="AS17" s="521">
        <v>8</v>
      </c>
      <c r="AT17" s="521">
        <v>8</v>
      </c>
      <c r="AU17" s="521">
        <v>8</v>
      </c>
      <c r="AV17" s="521">
        <v>8</v>
      </c>
      <c r="AW17" s="522">
        <v>8</v>
      </c>
      <c r="AX17" s="1235">
        <f>SUM(V17:AW17)</f>
        <v>160</v>
      </c>
      <c r="AY17" s="1235"/>
      <c r="AZ17" s="1235"/>
      <c r="BA17" s="1233">
        <f t="shared" si="0"/>
        <v>40</v>
      </c>
      <c r="BB17" s="1233"/>
      <c r="BC17" s="1233"/>
      <c r="BD17" s="1237">
        <f>BA17/$AX$32</f>
        <v>1</v>
      </c>
      <c r="BE17" s="1237"/>
      <c r="BF17" s="1237"/>
      <c r="BG17" s="524"/>
      <c r="CH17" s="511" t="s">
        <v>774</v>
      </c>
      <c r="CI17" s="511" t="s">
        <v>791</v>
      </c>
      <c r="CJ17" s="511"/>
      <c r="CK17" s="511"/>
      <c r="CL17" s="511"/>
      <c r="CM17" s="511"/>
      <c r="CN17" s="511"/>
      <c r="CQ17" s="540" t="s">
        <v>792</v>
      </c>
      <c r="CR17" s="540">
        <f>ROUNDUP($V$10/10,1)</f>
        <v>1.6</v>
      </c>
    </row>
    <row r="18" spans="1:96" ht="21" customHeight="1" x14ac:dyDescent="0.15">
      <c r="A18" s="518"/>
      <c r="B18" s="1261"/>
      <c r="C18" s="1261"/>
      <c r="D18" s="1261"/>
      <c r="E18" s="1261"/>
      <c r="F18" s="1261"/>
      <c r="G18" s="1261"/>
      <c r="H18" s="1261"/>
      <c r="I18" s="1233"/>
      <c r="J18" s="1233"/>
      <c r="K18" s="1233"/>
      <c r="L18" s="1233"/>
      <c r="M18" s="1233"/>
      <c r="N18" s="1233"/>
      <c r="O18" s="1234"/>
      <c r="P18" s="1234"/>
      <c r="Q18" s="1234"/>
      <c r="R18" s="1234"/>
      <c r="S18" s="1234"/>
      <c r="T18" s="1234"/>
      <c r="U18" s="1234"/>
      <c r="V18" s="519"/>
      <c r="W18" s="521"/>
      <c r="X18" s="521"/>
      <c r="Y18" s="521"/>
      <c r="Z18" s="521"/>
      <c r="AA18" s="521"/>
      <c r="AB18" s="522"/>
      <c r="AC18" s="519"/>
      <c r="AD18" s="521"/>
      <c r="AE18" s="521"/>
      <c r="AF18" s="521"/>
      <c r="AG18" s="521"/>
      <c r="AH18" s="521"/>
      <c r="AI18" s="522"/>
      <c r="AJ18" s="519"/>
      <c r="AK18" s="521"/>
      <c r="AL18" s="521"/>
      <c r="AM18" s="521"/>
      <c r="AN18" s="521"/>
      <c r="AO18" s="521"/>
      <c r="AP18" s="522"/>
      <c r="AQ18" s="523"/>
      <c r="AR18" s="521"/>
      <c r="AS18" s="521"/>
      <c r="AT18" s="521"/>
      <c r="AU18" s="521"/>
      <c r="AV18" s="521"/>
      <c r="AW18" s="522"/>
      <c r="AX18" s="1235"/>
      <c r="AY18" s="1235"/>
      <c r="AZ18" s="1235"/>
      <c r="BA18" s="1233">
        <f t="shared" si="0"/>
        <v>0</v>
      </c>
      <c r="BB18" s="1233"/>
      <c r="BC18" s="1233"/>
      <c r="BD18" s="1237"/>
      <c r="BE18" s="1237"/>
      <c r="BF18" s="1237"/>
      <c r="BG18" s="524"/>
      <c r="CH18" s="511"/>
      <c r="CI18" s="511" t="s">
        <v>774</v>
      </c>
      <c r="CJ18" s="511"/>
      <c r="CK18" s="511"/>
      <c r="CL18" s="511"/>
      <c r="CM18" s="511"/>
      <c r="CN18" s="511"/>
      <c r="CQ18" s="540" t="s">
        <v>793</v>
      </c>
      <c r="CR18" s="540">
        <f>ROUNDUP($V$10/7.5,1)</f>
        <v>2.2000000000000002</v>
      </c>
    </row>
    <row r="19" spans="1:96" ht="21" customHeight="1" x14ac:dyDescent="0.15">
      <c r="A19" s="518"/>
      <c r="B19" s="1261" t="s">
        <v>174</v>
      </c>
      <c r="C19" s="1261"/>
      <c r="D19" s="1261"/>
      <c r="E19" s="1261"/>
      <c r="F19" s="1261"/>
      <c r="G19" s="1261"/>
      <c r="H19" s="1261"/>
      <c r="I19" s="1233" t="s">
        <v>761</v>
      </c>
      <c r="J19" s="1233"/>
      <c r="K19" s="1233"/>
      <c r="L19" s="1233" t="s">
        <v>177</v>
      </c>
      <c r="M19" s="1233"/>
      <c r="N19" s="1233"/>
      <c r="O19" s="1234" t="s">
        <v>794</v>
      </c>
      <c r="P19" s="1234"/>
      <c r="Q19" s="1234"/>
      <c r="R19" s="1234"/>
      <c r="S19" s="1234"/>
      <c r="T19" s="1234"/>
      <c r="U19" s="1234"/>
      <c r="V19" s="519"/>
      <c r="W19" s="520"/>
      <c r="X19" s="520">
        <v>8</v>
      </c>
      <c r="Y19" s="520">
        <v>8</v>
      </c>
      <c r="Z19" s="520">
        <v>8</v>
      </c>
      <c r="AA19" s="521">
        <v>8</v>
      </c>
      <c r="AB19" s="522">
        <v>8</v>
      </c>
      <c r="AC19" s="519"/>
      <c r="AD19" s="521"/>
      <c r="AE19" s="521">
        <v>8</v>
      </c>
      <c r="AF19" s="521">
        <v>8</v>
      </c>
      <c r="AG19" s="521">
        <v>8</v>
      </c>
      <c r="AH19" s="521">
        <v>8</v>
      </c>
      <c r="AI19" s="522">
        <v>8</v>
      </c>
      <c r="AJ19" s="519"/>
      <c r="AK19" s="521"/>
      <c r="AL19" s="521">
        <v>8</v>
      </c>
      <c r="AM19" s="521">
        <v>8</v>
      </c>
      <c r="AN19" s="521">
        <v>8</v>
      </c>
      <c r="AO19" s="521">
        <v>8</v>
      </c>
      <c r="AP19" s="522">
        <v>8</v>
      </c>
      <c r="AQ19" s="523"/>
      <c r="AR19" s="521"/>
      <c r="AS19" s="521">
        <v>8</v>
      </c>
      <c r="AT19" s="521">
        <v>8</v>
      </c>
      <c r="AU19" s="521">
        <v>8</v>
      </c>
      <c r="AV19" s="521">
        <v>8</v>
      </c>
      <c r="AW19" s="522">
        <v>8</v>
      </c>
      <c r="AX19" s="1235">
        <f>SUM(V19:AW19)</f>
        <v>160</v>
      </c>
      <c r="AY19" s="1235"/>
      <c r="AZ19" s="1235"/>
      <c r="BA19" s="1233">
        <f t="shared" si="0"/>
        <v>40</v>
      </c>
      <c r="BB19" s="1233"/>
      <c r="BC19" s="1233"/>
      <c r="BD19" s="1237">
        <f>BA19/$AX$32</f>
        <v>1</v>
      </c>
      <c r="BE19" s="1237"/>
      <c r="BF19" s="1237"/>
      <c r="BG19" s="524"/>
      <c r="CQ19" s="540" t="s">
        <v>795</v>
      </c>
      <c r="CR19" s="540">
        <f>ROUNDUP($V$10/10,1)</f>
        <v>1.6</v>
      </c>
    </row>
    <row r="20" spans="1:96" ht="21" customHeight="1" x14ac:dyDescent="0.15">
      <c r="A20" s="518"/>
      <c r="B20" s="1261"/>
      <c r="C20" s="1261"/>
      <c r="D20" s="1261"/>
      <c r="E20" s="1261"/>
      <c r="F20" s="1261"/>
      <c r="G20" s="1261"/>
      <c r="H20" s="1261"/>
      <c r="I20" s="1233"/>
      <c r="J20" s="1233"/>
      <c r="K20" s="1233"/>
      <c r="L20" s="1233"/>
      <c r="M20" s="1233"/>
      <c r="N20" s="1233"/>
      <c r="O20" s="1234"/>
      <c r="P20" s="1234"/>
      <c r="Q20" s="1234"/>
      <c r="R20" s="1234"/>
      <c r="S20" s="1234"/>
      <c r="T20" s="1234"/>
      <c r="U20" s="1234"/>
      <c r="V20" s="519"/>
      <c r="W20" s="520"/>
      <c r="X20" s="520"/>
      <c r="Y20" s="520"/>
      <c r="Z20" s="520"/>
      <c r="AA20" s="521"/>
      <c r="AB20" s="522"/>
      <c r="AC20" s="519"/>
      <c r="AD20" s="521"/>
      <c r="AE20" s="521"/>
      <c r="AF20" s="521"/>
      <c r="AG20" s="521"/>
      <c r="AH20" s="521"/>
      <c r="AI20" s="522"/>
      <c r="AJ20" s="519"/>
      <c r="AK20" s="521"/>
      <c r="AL20" s="521"/>
      <c r="AM20" s="521"/>
      <c r="AN20" s="521"/>
      <c r="AO20" s="521"/>
      <c r="AP20" s="522"/>
      <c r="AQ20" s="523"/>
      <c r="AR20" s="521"/>
      <c r="AS20" s="521"/>
      <c r="AT20" s="521"/>
      <c r="AU20" s="521"/>
      <c r="AV20" s="521"/>
      <c r="AW20" s="522"/>
      <c r="AX20" s="1235"/>
      <c r="AY20" s="1235"/>
      <c r="AZ20" s="1235"/>
      <c r="BA20" s="1233">
        <f t="shared" si="0"/>
        <v>0</v>
      </c>
      <c r="BB20" s="1233"/>
      <c r="BC20" s="1233"/>
      <c r="BD20" s="1237"/>
      <c r="BE20" s="1237"/>
      <c r="BF20" s="1237"/>
      <c r="BG20" s="524"/>
      <c r="CQ20" s="540" t="s">
        <v>796</v>
      </c>
      <c r="CR20" s="540">
        <f>ROUNDUP($V$10/6,1)</f>
        <v>2.7</v>
      </c>
    </row>
    <row r="21" spans="1:96" ht="21" customHeight="1" x14ac:dyDescent="0.15">
      <c r="A21" s="518"/>
      <c r="B21" s="1261" t="s">
        <v>185</v>
      </c>
      <c r="C21" s="1261"/>
      <c r="D21" s="1261"/>
      <c r="E21" s="1261"/>
      <c r="F21" s="1261"/>
      <c r="G21" s="1261"/>
      <c r="H21" s="1261"/>
      <c r="I21" s="1233" t="s">
        <v>761</v>
      </c>
      <c r="J21" s="1233"/>
      <c r="K21" s="1233"/>
      <c r="L21" s="1233" t="s">
        <v>765</v>
      </c>
      <c r="M21" s="1233"/>
      <c r="N21" s="1233"/>
      <c r="O21" s="1234" t="s">
        <v>786</v>
      </c>
      <c r="P21" s="1234"/>
      <c r="Q21" s="1234"/>
      <c r="R21" s="1234"/>
      <c r="S21" s="1234"/>
      <c r="T21" s="1234"/>
      <c r="U21" s="1234"/>
      <c r="V21" s="519"/>
      <c r="W21" s="521"/>
      <c r="X21" s="521">
        <v>8</v>
      </c>
      <c r="Y21" s="521">
        <v>8</v>
      </c>
      <c r="Z21" s="521">
        <v>8</v>
      </c>
      <c r="AA21" s="521">
        <v>8</v>
      </c>
      <c r="AB21" s="522">
        <v>8</v>
      </c>
      <c r="AC21" s="519"/>
      <c r="AD21" s="521"/>
      <c r="AE21" s="521">
        <v>8</v>
      </c>
      <c r="AF21" s="521">
        <v>8</v>
      </c>
      <c r="AG21" s="521">
        <v>8</v>
      </c>
      <c r="AH21" s="521">
        <v>8</v>
      </c>
      <c r="AI21" s="522">
        <v>8</v>
      </c>
      <c r="AJ21" s="519"/>
      <c r="AK21" s="521"/>
      <c r="AL21" s="521">
        <v>8</v>
      </c>
      <c r="AM21" s="521">
        <v>8</v>
      </c>
      <c r="AN21" s="521">
        <v>8</v>
      </c>
      <c r="AO21" s="521">
        <v>8</v>
      </c>
      <c r="AP21" s="522">
        <v>8</v>
      </c>
      <c r="AQ21" s="523"/>
      <c r="AR21" s="521"/>
      <c r="AS21" s="521">
        <v>8</v>
      </c>
      <c r="AT21" s="521">
        <v>8</v>
      </c>
      <c r="AU21" s="521">
        <v>8</v>
      </c>
      <c r="AV21" s="521">
        <v>8</v>
      </c>
      <c r="AW21" s="522">
        <v>8</v>
      </c>
      <c r="AX21" s="1235">
        <f t="shared" ref="AX21:AX27" si="1">SUM(V21:AW21)</f>
        <v>160</v>
      </c>
      <c r="AY21" s="1235"/>
      <c r="AZ21" s="1235"/>
      <c r="BA21" s="1233">
        <f t="shared" si="0"/>
        <v>40</v>
      </c>
      <c r="BB21" s="1233"/>
      <c r="BC21" s="1233"/>
      <c r="BD21" s="1237">
        <f t="shared" ref="BD21:BD26" si="2">BA21/$AX$32</f>
        <v>1</v>
      </c>
      <c r="BE21" s="1237"/>
      <c r="BF21" s="1237"/>
      <c r="BG21" s="524"/>
      <c r="CQ21" s="540" t="s">
        <v>797</v>
      </c>
      <c r="CR21" s="540">
        <f>ROUNDUP($V$10/6,1)</f>
        <v>2.7</v>
      </c>
    </row>
    <row r="22" spans="1:96" ht="21" customHeight="1" x14ac:dyDescent="0.15">
      <c r="A22" s="518"/>
      <c r="B22" s="1261" t="s">
        <v>185</v>
      </c>
      <c r="C22" s="1261"/>
      <c r="D22" s="1261"/>
      <c r="E22" s="1261"/>
      <c r="F22" s="1261"/>
      <c r="G22" s="1261"/>
      <c r="H22" s="1261"/>
      <c r="I22" s="1233" t="s">
        <v>761</v>
      </c>
      <c r="J22" s="1233"/>
      <c r="K22" s="1233"/>
      <c r="L22" s="1233" t="s">
        <v>177</v>
      </c>
      <c r="M22" s="1233"/>
      <c r="N22" s="1233"/>
      <c r="O22" s="1234" t="s">
        <v>798</v>
      </c>
      <c r="P22" s="1234"/>
      <c r="Q22" s="1234"/>
      <c r="R22" s="1234"/>
      <c r="S22" s="1234"/>
      <c r="T22" s="1234"/>
      <c r="U22" s="1234"/>
      <c r="V22" s="519"/>
      <c r="W22" s="521"/>
      <c r="X22" s="521">
        <v>8</v>
      </c>
      <c r="Y22" s="521">
        <v>8</v>
      </c>
      <c r="Z22" s="521">
        <v>8</v>
      </c>
      <c r="AA22" s="521">
        <v>8</v>
      </c>
      <c r="AB22" s="522">
        <v>8</v>
      </c>
      <c r="AC22" s="519"/>
      <c r="AD22" s="521"/>
      <c r="AE22" s="521">
        <v>8</v>
      </c>
      <c r="AF22" s="521">
        <v>8</v>
      </c>
      <c r="AG22" s="521">
        <v>8</v>
      </c>
      <c r="AH22" s="521">
        <v>8</v>
      </c>
      <c r="AI22" s="522">
        <v>8</v>
      </c>
      <c r="AJ22" s="519"/>
      <c r="AK22" s="521"/>
      <c r="AL22" s="521">
        <v>8</v>
      </c>
      <c r="AM22" s="521">
        <v>8</v>
      </c>
      <c r="AN22" s="521">
        <v>8</v>
      </c>
      <c r="AO22" s="521">
        <v>8</v>
      </c>
      <c r="AP22" s="522">
        <v>8</v>
      </c>
      <c r="AQ22" s="523"/>
      <c r="AR22" s="521"/>
      <c r="AS22" s="521">
        <v>8</v>
      </c>
      <c r="AT22" s="521">
        <v>8</v>
      </c>
      <c r="AU22" s="521">
        <v>8</v>
      </c>
      <c r="AV22" s="521">
        <v>8</v>
      </c>
      <c r="AW22" s="522">
        <v>8</v>
      </c>
      <c r="AX22" s="1235">
        <f t="shared" si="1"/>
        <v>160</v>
      </c>
      <c r="AY22" s="1235"/>
      <c r="AZ22" s="1235"/>
      <c r="BA22" s="1233">
        <f t="shared" si="0"/>
        <v>40</v>
      </c>
      <c r="BB22" s="1233"/>
      <c r="BC22" s="1233"/>
      <c r="BD22" s="1237">
        <f t="shared" si="2"/>
        <v>1</v>
      </c>
      <c r="BE22" s="1237"/>
      <c r="BF22" s="1237"/>
      <c r="BG22" s="524"/>
      <c r="CQ22" s="540" t="s">
        <v>799</v>
      </c>
      <c r="CR22" s="540">
        <f>ROUNDUP($V$10/10,1)</f>
        <v>1.6</v>
      </c>
    </row>
    <row r="23" spans="1:96" ht="21" customHeight="1" x14ac:dyDescent="0.15">
      <c r="A23" s="518"/>
      <c r="B23" s="1261" t="s">
        <v>185</v>
      </c>
      <c r="C23" s="1261"/>
      <c r="D23" s="1261"/>
      <c r="E23" s="1261"/>
      <c r="F23" s="1261"/>
      <c r="G23" s="1261"/>
      <c r="H23" s="1261"/>
      <c r="I23" s="1233" t="s">
        <v>761</v>
      </c>
      <c r="J23" s="1233"/>
      <c r="K23" s="1233"/>
      <c r="L23" s="1233" t="s">
        <v>177</v>
      </c>
      <c r="M23" s="1233"/>
      <c r="N23" s="1233"/>
      <c r="O23" s="1234" t="s">
        <v>627</v>
      </c>
      <c r="P23" s="1234"/>
      <c r="Q23" s="1234"/>
      <c r="R23" s="1234"/>
      <c r="S23" s="1234"/>
      <c r="T23" s="1234"/>
      <c r="U23" s="1234"/>
      <c r="V23" s="519"/>
      <c r="W23" s="521"/>
      <c r="X23" s="521">
        <v>8</v>
      </c>
      <c r="Y23" s="521">
        <v>8</v>
      </c>
      <c r="Z23" s="521">
        <v>8</v>
      </c>
      <c r="AA23" s="521">
        <v>8</v>
      </c>
      <c r="AB23" s="522">
        <v>8</v>
      </c>
      <c r="AC23" s="519"/>
      <c r="AD23" s="521"/>
      <c r="AE23" s="521">
        <v>8</v>
      </c>
      <c r="AF23" s="521">
        <v>8</v>
      </c>
      <c r="AG23" s="521">
        <v>8</v>
      </c>
      <c r="AH23" s="521">
        <v>8</v>
      </c>
      <c r="AI23" s="522">
        <v>8</v>
      </c>
      <c r="AJ23" s="519"/>
      <c r="AK23" s="521"/>
      <c r="AL23" s="521">
        <v>8</v>
      </c>
      <c r="AM23" s="521">
        <v>8</v>
      </c>
      <c r="AN23" s="521">
        <v>8</v>
      </c>
      <c r="AO23" s="521">
        <v>8</v>
      </c>
      <c r="AP23" s="522">
        <v>8</v>
      </c>
      <c r="AQ23" s="523"/>
      <c r="AR23" s="521"/>
      <c r="AS23" s="521">
        <v>8</v>
      </c>
      <c r="AT23" s="521">
        <v>8</v>
      </c>
      <c r="AU23" s="521">
        <v>8</v>
      </c>
      <c r="AV23" s="521">
        <v>8</v>
      </c>
      <c r="AW23" s="522">
        <v>8</v>
      </c>
      <c r="AX23" s="1235">
        <f t="shared" si="1"/>
        <v>160</v>
      </c>
      <c r="AY23" s="1235"/>
      <c r="AZ23" s="1235"/>
      <c r="BA23" s="1233">
        <f t="shared" si="0"/>
        <v>40</v>
      </c>
      <c r="BB23" s="1233"/>
      <c r="BC23" s="1233"/>
      <c r="BD23" s="1237">
        <f t="shared" si="2"/>
        <v>1</v>
      </c>
      <c r="BE23" s="1237"/>
      <c r="BF23" s="1237"/>
      <c r="BG23" s="524"/>
    </row>
    <row r="24" spans="1:96" ht="21" customHeight="1" x14ac:dyDescent="0.15">
      <c r="A24" s="518"/>
      <c r="B24" s="1261" t="s">
        <v>185</v>
      </c>
      <c r="C24" s="1261"/>
      <c r="D24" s="1261"/>
      <c r="E24" s="1261"/>
      <c r="F24" s="1261"/>
      <c r="G24" s="1261"/>
      <c r="H24" s="1261"/>
      <c r="I24" s="1233" t="s">
        <v>764</v>
      </c>
      <c r="J24" s="1233"/>
      <c r="K24" s="1233"/>
      <c r="L24" s="1233" t="s">
        <v>177</v>
      </c>
      <c r="M24" s="1233"/>
      <c r="N24" s="1233"/>
      <c r="O24" s="1234" t="s">
        <v>629</v>
      </c>
      <c r="P24" s="1234"/>
      <c r="Q24" s="1234"/>
      <c r="R24" s="1234"/>
      <c r="S24" s="1234"/>
      <c r="T24" s="1234"/>
      <c r="U24" s="1234"/>
      <c r="V24" s="519"/>
      <c r="W24" s="520"/>
      <c r="X24" s="520">
        <v>8</v>
      </c>
      <c r="Y24" s="520"/>
      <c r="Z24" s="520">
        <v>8</v>
      </c>
      <c r="AA24" s="521"/>
      <c r="AB24" s="522">
        <v>8</v>
      </c>
      <c r="AC24" s="519"/>
      <c r="AD24" s="521"/>
      <c r="AE24" s="521">
        <v>8</v>
      </c>
      <c r="AF24" s="521"/>
      <c r="AG24" s="521">
        <v>8</v>
      </c>
      <c r="AH24" s="521"/>
      <c r="AI24" s="522">
        <v>8</v>
      </c>
      <c r="AJ24" s="519"/>
      <c r="AK24" s="521"/>
      <c r="AL24" s="521">
        <v>8</v>
      </c>
      <c r="AM24" s="521"/>
      <c r="AN24" s="521">
        <v>8</v>
      </c>
      <c r="AO24" s="521"/>
      <c r="AP24" s="522">
        <v>8</v>
      </c>
      <c r="AQ24" s="523"/>
      <c r="AR24" s="521"/>
      <c r="AS24" s="521">
        <v>8</v>
      </c>
      <c r="AT24" s="521"/>
      <c r="AU24" s="521">
        <v>8</v>
      </c>
      <c r="AV24" s="521"/>
      <c r="AW24" s="522">
        <v>8</v>
      </c>
      <c r="AX24" s="1235">
        <f t="shared" si="1"/>
        <v>96</v>
      </c>
      <c r="AY24" s="1235"/>
      <c r="AZ24" s="1235"/>
      <c r="BA24" s="1233">
        <f t="shared" si="0"/>
        <v>24</v>
      </c>
      <c r="BB24" s="1233"/>
      <c r="BC24" s="1233"/>
      <c r="BD24" s="1237">
        <f t="shared" si="2"/>
        <v>0.6</v>
      </c>
      <c r="BE24" s="1237"/>
      <c r="BF24" s="1237"/>
      <c r="BG24" s="524"/>
    </row>
    <row r="25" spans="1:96" ht="21" customHeight="1" x14ac:dyDescent="0.15">
      <c r="A25" s="518"/>
      <c r="B25" s="1261" t="s">
        <v>185</v>
      </c>
      <c r="C25" s="1261"/>
      <c r="D25" s="1261"/>
      <c r="E25" s="1261"/>
      <c r="F25" s="1261"/>
      <c r="G25" s="1261"/>
      <c r="H25" s="1261"/>
      <c r="I25" s="1233" t="s">
        <v>764</v>
      </c>
      <c r="J25" s="1233"/>
      <c r="K25" s="1233"/>
      <c r="L25" s="1233" t="s">
        <v>177</v>
      </c>
      <c r="M25" s="1233"/>
      <c r="N25" s="1233"/>
      <c r="O25" s="1234" t="s">
        <v>631</v>
      </c>
      <c r="P25" s="1234"/>
      <c r="Q25" s="1234"/>
      <c r="R25" s="1234"/>
      <c r="S25" s="1234"/>
      <c r="T25" s="1234"/>
      <c r="U25" s="1234"/>
      <c r="V25" s="519"/>
      <c r="W25" s="520"/>
      <c r="X25" s="520">
        <v>5</v>
      </c>
      <c r="Y25" s="520">
        <v>5</v>
      </c>
      <c r="Z25" s="520">
        <v>5</v>
      </c>
      <c r="AA25" s="521">
        <v>5</v>
      </c>
      <c r="AB25" s="522">
        <v>5</v>
      </c>
      <c r="AC25" s="519"/>
      <c r="AD25" s="521"/>
      <c r="AE25" s="521">
        <v>5</v>
      </c>
      <c r="AF25" s="521">
        <v>5</v>
      </c>
      <c r="AG25" s="521">
        <v>5</v>
      </c>
      <c r="AH25" s="521">
        <v>5</v>
      </c>
      <c r="AI25" s="522">
        <v>5</v>
      </c>
      <c r="AJ25" s="519"/>
      <c r="AK25" s="521"/>
      <c r="AL25" s="521">
        <v>5</v>
      </c>
      <c r="AM25" s="521">
        <v>5</v>
      </c>
      <c r="AN25" s="521">
        <v>5</v>
      </c>
      <c r="AO25" s="521">
        <v>5</v>
      </c>
      <c r="AP25" s="522">
        <v>5</v>
      </c>
      <c r="AQ25" s="523"/>
      <c r="AR25" s="521"/>
      <c r="AS25" s="521">
        <v>5</v>
      </c>
      <c r="AT25" s="521">
        <v>5</v>
      </c>
      <c r="AU25" s="521">
        <v>5</v>
      </c>
      <c r="AV25" s="521">
        <v>5</v>
      </c>
      <c r="AW25" s="522">
        <v>5</v>
      </c>
      <c r="AX25" s="1235">
        <f t="shared" si="1"/>
        <v>100</v>
      </c>
      <c r="AY25" s="1235"/>
      <c r="AZ25" s="1235"/>
      <c r="BA25" s="1233">
        <f t="shared" si="0"/>
        <v>25</v>
      </c>
      <c r="BB25" s="1233"/>
      <c r="BC25" s="1233"/>
      <c r="BD25" s="1237">
        <f t="shared" si="2"/>
        <v>0.625</v>
      </c>
      <c r="BE25" s="1237"/>
      <c r="BF25" s="1237"/>
      <c r="BG25" s="524"/>
    </row>
    <row r="26" spans="1:96" ht="21" customHeight="1" x14ac:dyDescent="0.15">
      <c r="A26" s="518"/>
      <c r="B26" s="1261" t="s">
        <v>185</v>
      </c>
      <c r="C26" s="1261"/>
      <c r="D26" s="1261"/>
      <c r="E26" s="1261"/>
      <c r="F26" s="1261"/>
      <c r="G26" s="1261"/>
      <c r="H26" s="1261"/>
      <c r="I26" s="1233" t="s">
        <v>764</v>
      </c>
      <c r="J26" s="1233"/>
      <c r="K26" s="1233"/>
      <c r="L26" s="1233" t="s">
        <v>177</v>
      </c>
      <c r="M26" s="1233"/>
      <c r="N26" s="1233"/>
      <c r="O26" s="1234" t="s">
        <v>800</v>
      </c>
      <c r="P26" s="1234"/>
      <c r="Q26" s="1234"/>
      <c r="R26" s="1234"/>
      <c r="S26" s="1234"/>
      <c r="T26" s="1234"/>
      <c r="U26" s="1234"/>
      <c r="V26" s="519"/>
      <c r="W26" s="521"/>
      <c r="X26" s="521"/>
      <c r="Y26" s="521">
        <v>5</v>
      </c>
      <c r="Z26" s="521"/>
      <c r="AA26" s="521">
        <v>4</v>
      </c>
      <c r="AB26" s="522"/>
      <c r="AC26" s="519"/>
      <c r="AD26" s="521"/>
      <c r="AE26" s="521"/>
      <c r="AF26" s="521">
        <v>5</v>
      </c>
      <c r="AG26" s="521"/>
      <c r="AH26" s="521">
        <v>4</v>
      </c>
      <c r="AI26" s="522"/>
      <c r="AJ26" s="519"/>
      <c r="AK26" s="521"/>
      <c r="AL26" s="521"/>
      <c r="AM26" s="521">
        <v>5</v>
      </c>
      <c r="AN26" s="521"/>
      <c r="AO26" s="521">
        <v>4</v>
      </c>
      <c r="AP26" s="522"/>
      <c r="AQ26" s="523"/>
      <c r="AR26" s="521"/>
      <c r="AS26" s="521"/>
      <c r="AT26" s="521">
        <v>5</v>
      </c>
      <c r="AU26" s="521"/>
      <c r="AV26" s="521">
        <v>5</v>
      </c>
      <c r="AW26" s="522"/>
      <c r="AX26" s="1235">
        <f t="shared" si="1"/>
        <v>37</v>
      </c>
      <c r="AY26" s="1235"/>
      <c r="AZ26" s="1235"/>
      <c r="BA26" s="1233">
        <f t="shared" si="0"/>
        <v>9.1999999999999993</v>
      </c>
      <c r="BB26" s="1233"/>
      <c r="BC26" s="1233"/>
      <c r="BD26" s="1237">
        <f t="shared" si="2"/>
        <v>0.22999999999999998</v>
      </c>
      <c r="BE26" s="1237"/>
      <c r="BF26" s="1237"/>
      <c r="BG26" s="524"/>
    </row>
    <row r="27" spans="1:96" ht="21" customHeight="1" x14ac:dyDescent="0.15">
      <c r="A27" s="518"/>
      <c r="B27" s="1261"/>
      <c r="C27" s="1261"/>
      <c r="D27" s="1261"/>
      <c r="E27" s="1261"/>
      <c r="F27" s="1261"/>
      <c r="G27" s="1261"/>
      <c r="H27" s="1261"/>
      <c r="I27" s="1233"/>
      <c r="J27" s="1233"/>
      <c r="K27" s="1233"/>
      <c r="L27" s="1233"/>
      <c r="M27" s="1233"/>
      <c r="N27" s="1233"/>
      <c r="O27" s="1234" t="s">
        <v>586</v>
      </c>
      <c r="P27" s="1234"/>
      <c r="Q27" s="1234"/>
      <c r="R27" s="1234"/>
      <c r="S27" s="1234"/>
      <c r="T27" s="1234"/>
      <c r="U27" s="1234"/>
      <c r="V27" s="513"/>
      <c r="W27" s="514"/>
      <c r="X27" s="514">
        <f>SUM(X21:X26)</f>
        <v>37</v>
      </c>
      <c r="Y27" s="514">
        <f>SUM(Y21:Y26)</f>
        <v>34</v>
      </c>
      <c r="Z27" s="514">
        <f>SUM(Z21:Z26)</f>
        <v>37</v>
      </c>
      <c r="AA27" s="514">
        <f>SUM(AA21:AA26)</f>
        <v>33</v>
      </c>
      <c r="AB27" s="515">
        <f>SUM(AB21:AB26)</f>
        <v>37</v>
      </c>
      <c r="AC27" s="513"/>
      <c r="AD27" s="514"/>
      <c r="AE27" s="514">
        <f>SUM(AE21:AE26)</f>
        <v>37</v>
      </c>
      <c r="AF27" s="514">
        <f>SUM(AF21:AF26)</f>
        <v>34</v>
      </c>
      <c r="AG27" s="514">
        <f>SUM(AG21:AG26)</f>
        <v>37</v>
      </c>
      <c r="AH27" s="514">
        <f>SUM(AH21:AH26)</f>
        <v>33</v>
      </c>
      <c r="AI27" s="515">
        <f>SUM(AI21:AI26)</f>
        <v>37</v>
      </c>
      <c r="AJ27" s="513"/>
      <c r="AK27" s="514"/>
      <c r="AL27" s="514">
        <f>SUM(AL21:AL26)</f>
        <v>37</v>
      </c>
      <c r="AM27" s="514">
        <f>SUM(AM21:AM26)</f>
        <v>34</v>
      </c>
      <c r="AN27" s="514">
        <f>SUM(AN21:AN26)</f>
        <v>37</v>
      </c>
      <c r="AO27" s="514">
        <f>SUM(AO21:AO26)</f>
        <v>33</v>
      </c>
      <c r="AP27" s="515">
        <f>SUM(AP21:AP26)</f>
        <v>37</v>
      </c>
      <c r="AQ27" s="513"/>
      <c r="AR27" s="514"/>
      <c r="AS27" s="514">
        <f>SUM(AS21:AS26)</f>
        <v>37</v>
      </c>
      <c r="AT27" s="514">
        <f>SUM(AT21:AT26)</f>
        <v>34</v>
      </c>
      <c r="AU27" s="514">
        <f>SUM(AU21:AU26)</f>
        <v>37</v>
      </c>
      <c r="AV27" s="514">
        <f>SUM(AV21:AV26)</f>
        <v>34</v>
      </c>
      <c r="AW27" s="515">
        <f>SUM(AW21:AW26)</f>
        <v>37</v>
      </c>
      <c r="AX27" s="1235">
        <f t="shared" si="1"/>
        <v>713</v>
      </c>
      <c r="AY27" s="1235"/>
      <c r="AZ27" s="1235"/>
      <c r="BA27" s="1233">
        <f t="shared" si="0"/>
        <v>178.2</v>
      </c>
      <c r="BB27" s="1233"/>
      <c r="BC27" s="1233"/>
      <c r="BD27" s="1237">
        <f>ROUNDDOWN(BA27/$AX$32,1)</f>
        <v>4.4000000000000004</v>
      </c>
      <c r="BE27" s="1237"/>
      <c r="BF27" s="1237"/>
      <c r="BG27" s="524"/>
    </row>
    <row r="28" spans="1:96" ht="21" customHeight="1" x14ac:dyDescent="0.15">
      <c r="A28" s="518"/>
      <c r="B28" s="1261"/>
      <c r="C28" s="1261"/>
      <c r="D28" s="1261"/>
      <c r="E28" s="1261"/>
      <c r="F28" s="1261"/>
      <c r="G28" s="1261"/>
      <c r="H28" s="1261"/>
      <c r="I28" s="1233"/>
      <c r="J28" s="1233"/>
      <c r="K28" s="1233"/>
      <c r="L28" s="1233"/>
      <c r="M28" s="1233"/>
      <c r="N28" s="1233"/>
      <c r="O28" s="1234"/>
      <c r="P28" s="1234"/>
      <c r="Q28" s="1234"/>
      <c r="R28" s="1234"/>
      <c r="S28" s="1234"/>
      <c r="T28" s="1234"/>
      <c r="U28" s="1234"/>
      <c r="V28" s="519"/>
      <c r="W28" s="521"/>
      <c r="X28" s="521"/>
      <c r="Y28" s="521"/>
      <c r="Z28" s="521"/>
      <c r="AA28" s="521"/>
      <c r="AB28" s="522"/>
      <c r="AC28" s="519"/>
      <c r="AD28" s="521"/>
      <c r="AE28" s="521"/>
      <c r="AF28" s="521"/>
      <c r="AG28" s="521"/>
      <c r="AH28" s="521"/>
      <c r="AI28" s="522"/>
      <c r="AJ28" s="519"/>
      <c r="AK28" s="521"/>
      <c r="AL28" s="521"/>
      <c r="AM28" s="521"/>
      <c r="AN28" s="521"/>
      <c r="AO28" s="521"/>
      <c r="AP28" s="522"/>
      <c r="AQ28" s="523"/>
      <c r="AR28" s="521"/>
      <c r="AS28" s="521"/>
      <c r="AT28" s="521"/>
      <c r="AU28" s="521"/>
      <c r="AV28" s="521"/>
      <c r="AW28" s="522"/>
      <c r="AX28" s="1235"/>
      <c r="AY28" s="1235"/>
      <c r="AZ28" s="1235"/>
      <c r="BA28" s="1233">
        <f t="shared" si="0"/>
        <v>0</v>
      </c>
      <c r="BB28" s="1233"/>
      <c r="BC28" s="1233"/>
      <c r="BD28" s="1237"/>
      <c r="BE28" s="1237"/>
      <c r="BF28" s="1237"/>
      <c r="BG28" s="524"/>
    </row>
    <row r="29" spans="1:96" ht="21" customHeight="1" x14ac:dyDescent="0.15">
      <c r="A29" s="518"/>
      <c r="B29" s="1261" t="s">
        <v>774</v>
      </c>
      <c r="C29" s="1261"/>
      <c r="D29" s="1261"/>
      <c r="E29" s="1261"/>
      <c r="F29" s="1261"/>
      <c r="G29" s="1261"/>
      <c r="H29" s="1261"/>
      <c r="I29" s="1233" t="s">
        <v>764</v>
      </c>
      <c r="J29" s="1233"/>
      <c r="K29" s="1233"/>
      <c r="L29" s="1233" t="s">
        <v>177</v>
      </c>
      <c r="M29" s="1233"/>
      <c r="N29" s="1233"/>
      <c r="O29" s="1234" t="s">
        <v>801</v>
      </c>
      <c r="P29" s="1234"/>
      <c r="Q29" s="1234"/>
      <c r="R29" s="1234"/>
      <c r="S29" s="1234"/>
      <c r="T29" s="1234"/>
      <c r="U29" s="1234"/>
      <c r="V29" s="519"/>
      <c r="W29" s="521"/>
      <c r="X29" s="521">
        <v>5</v>
      </c>
      <c r="Y29" s="521">
        <v>5</v>
      </c>
      <c r="Z29" s="521">
        <v>5</v>
      </c>
      <c r="AA29" s="521">
        <v>5</v>
      </c>
      <c r="AB29" s="522">
        <v>5</v>
      </c>
      <c r="AC29" s="519"/>
      <c r="AD29" s="521"/>
      <c r="AE29" s="521">
        <v>5</v>
      </c>
      <c r="AF29" s="521">
        <v>5</v>
      </c>
      <c r="AG29" s="521">
        <v>5</v>
      </c>
      <c r="AH29" s="521">
        <v>5</v>
      </c>
      <c r="AI29" s="522">
        <v>5</v>
      </c>
      <c r="AJ29" s="519"/>
      <c r="AK29" s="521"/>
      <c r="AL29" s="521">
        <v>5</v>
      </c>
      <c r="AM29" s="521">
        <v>5</v>
      </c>
      <c r="AN29" s="521">
        <v>5</v>
      </c>
      <c r="AO29" s="521">
        <v>5</v>
      </c>
      <c r="AP29" s="522">
        <v>5</v>
      </c>
      <c r="AQ29" s="523"/>
      <c r="AR29" s="521"/>
      <c r="AS29" s="521">
        <v>5</v>
      </c>
      <c r="AT29" s="521">
        <v>5</v>
      </c>
      <c r="AU29" s="521">
        <v>5</v>
      </c>
      <c r="AV29" s="521">
        <v>5</v>
      </c>
      <c r="AW29" s="522">
        <v>5</v>
      </c>
      <c r="AX29" s="1235">
        <f>SUM(V29:AW29)</f>
        <v>100</v>
      </c>
      <c r="AY29" s="1235"/>
      <c r="AZ29" s="1235"/>
      <c r="BA29" s="1233">
        <f t="shared" si="0"/>
        <v>25</v>
      </c>
      <c r="BB29" s="1233"/>
      <c r="BC29" s="1233"/>
      <c r="BD29" s="1237">
        <f>BA29/$AX$32</f>
        <v>0.625</v>
      </c>
      <c r="BE29" s="1237"/>
      <c r="BF29" s="1237"/>
      <c r="BG29" s="524"/>
    </row>
    <row r="30" spans="1:96" ht="21" customHeight="1" x14ac:dyDescent="0.15">
      <c r="A30" s="518"/>
      <c r="B30" s="1261"/>
      <c r="C30" s="1261"/>
      <c r="D30" s="1261"/>
      <c r="E30" s="1261"/>
      <c r="F30" s="1261"/>
      <c r="G30" s="1261"/>
      <c r="H30" s="1261"/>
      <c r="I30" s="1233"/>
      <c r="J30" s="1233"/>
      <c r="K30" s="1233"/>
      <c r="L30" s="1233"/>
      <c r="M30" s="1233"/>
      <c r="N30" s="1233"/>
      <c r="O30" s="1234"/>
      <c r="P30" s="1234"/>
      <c r="Q30" s="1234"/>
      <c r="R30" s="1234"/>
      <c r="S30" s="1234"/>
      <c r="T30" s="1234"/>
      <c r="U30" s="1234"/>
      <c r="V30" s="519"/>
      <c r="W30" s="520"/>
      <c r="X30" s="520"/>
      <c r="Y30" s="520"/>
      <c r="Z30" s="520"/>
      <c r="AA30" s="521"/>
      <c r="AB30" s="522"/>
      <c r="AC30" s="519"/>
      <c r="AD30" s="521"/>
      <c r="AE30" s="521"/>
      <c r="AF30" s="521"/>
      <c r="AG30" s="521"/>
      <c r="AH30" s="521"/>
      <c r="AI30" s="522"/>
      <c r="AJ30" s="519"/>
      <c r="AK30" s="521"/>
      <c r="AL30" s="521"/>
      <c r="AM30" s="521"/>
      <c r="AN30" s="521"/>
      <c r="AO30" s="521"/>
      <c r="AP30" s="522"/>
      <c r="AQ30" s="523"/>
      <c r="AR30" s="521"/>
      <c r="AS30" s="521"/>
      <c r="AT30" s="521"/>
      <c r="AU30" s="521"/>
      <c r="AV30" s="521"/>
      <c r="AW30" s="522"/>
      <c r="AX30" s="1235"/>
      <c r="AY30" s="1235"/>
      <c r="AZ30" s="1235"/>
      <c r="BA30" s="1233">
        <f t="shared" si="0"/>
        <v>0</v>
      </c>
      <c r="BB30" s="1233"/>
      <c r="BC30" s="1233"/>
      <c r="BD30" s="1237"/>
      <c r="BE30" s="1237"/>
      <c r="BF30" s="1237"/>
      <c r="BG30" s="524"/>
    </row>
    <row r="31" spans="1:96" ht="21" customHeight="1" x14ac:dyDescent="0.15">
      <c r="A31" s="518"/>
      <c r="B31" s="1261"/>
      <c r="C31" s="1261"/>
      <c r="D31" s="1261"/>
      <c r="E31" s="1261"/>
      <c r="F31" s="1261"/>
      <c r="G31" s="1261"/>
      <c r="H31" s="1261"/>
      <c r="I31" s="1233"/>
      <c r="J31" s="1233"/>
      <c r="K31" s="1233"/>
      <c r="L31" s="1233"/>
      <c r="M31" s="1233"/>
      <c r="N31" s="1233"/>
      <c r="O31" s="1234"/>
      <c r="P31" s="1234"/>
      <c r="Q31" s="1234"/>
      <c r="R31" s="1234"/>
      <c r="S31" s="1234"/>
      <c r="T31" s="1234"/>
      <c r="U31" s="1234"/>
      <c r="V31" s="519"/>
      <c r="W31" s="521"/>
      <c r="X31" s="521"/>
      <c r="Y31" s="521"/>
      <c r="Z31" s="521"/>
      <c r="AA31" s="521"/>
      <c r="AB31" s="522"/>
      <c r="AC31" s="519"/>
      <c r="AD31" s="521"/>
      <c r="AE31" s="521"/>
      <c r="AF31" s="521"/>
      <c r="AG31" s="521"/>
      <c r="AH31" s="521"/>
      <c r="AI31" s="522"/>
      <c r="AJ31" s="519"/>
      <c r="AK31" s="521"/>
      <c r="AL31" s="521"/>
      <c r="AM31" s="521"/>
      <c r="AN31" s="521"/>
      <c r="AO31" s="521"/>
      <c r="AP31" s="522"/>
      <c r="AQ31" s="523"/>
      <c r="AR31" s="521"/>
      <c r="AS31" s="521"/>
      <c r="AT31" s="521"/>
      <c r="AU31" s="521"/>
      <c r="AV31" s="521"/>
      <c r="AW31" s="522"/>
      <c r="AX31" s="1235"/>
      <c r="AY31" s="1235"/>
      <c r="AZ31" s="1235"/>
      <c r="BA31" s="1233">
        <f t="shared" si="0"/>
        <v>0</v>
      </c>
      <c r="BB31" s="1233"/>
      <c r="BC31" s="1233"/>
      <c r="BD31" s="1237"/>
      <c r="BE31" s="1237"/>
      <c r="BF31" s="1237"/>
      <c r="BG31" s="525"/>
    </row>
    <row r="32" spans="1:96" ht="21" customHeight="1" x14ac:dyDescent="0.15">
      <c r="A32" s="1265" t="s">
        <v>802</v>
      </c>
      <c r="B32" s="1265"/>
      <c r="C32" s="1265"/>
      <c r="D32" s="1265"/>
      <c r="E32" s="1265"/>
      <c r="F32" s="1265"/>
      <c r="G32" s="1265"/>
      <c r="H32" s="1265"/>
      <c r="I32" s="1265"/>
      <c r="J32" s="1265"/>
      <c r="K32" s="1265"/>
      <c r="L32" s="1265"/>
      <c r="M32" s="1265"/>
      <c r="N32" s="1265"/>
      <c r="O32" s="1265"/>
      <c r="P32" s="1265"/>
      <c r="Q32" s="1265"/>
      <c r="R32" s="1265"/>
      <c r="S32" s="1265"/>
      <c r="T32" s="1265"/>
      <c r="U32" s="1265"/>
      <c r="V32" s="1265"/>
      <c r="W32" s="1265"/>
      <c r="X32" s="1265"/>
      <c r="Y32" s="1265"/>
      <c r="Z32" s="1265"/>
      <c r="AA32" s="1265"/>
      <c r="AB32" s="1265"/>
      <c r="AC32" s="1265"/>
      <c r="AD32" s="1265"/>
      <c r="AE32" s="1265"/>
      <c r="AF32" s="1265"/>
      <c r="AG32" s="1265"/>
      <c r="AH32" s="1265"/>
      <c r="AI32" s="1265"/>
      <c r="AJ32" s="1265"/>
      <c r="AK32" s="1265"/>
      <c r="AL32" s="1265"/>
      <c r="AM32" s="1265"/>
      <c r="AN32" s="1265"/>
      <c r="AO32" s="1265"/>
      <c r="AP32" s="1265"/>
      <c r="AQ32" s="1265"/>
      <c r="AR32" s="1265"/>
      <c r="AS32" s="1265"/>
      <c r="AT32" s="1265"/>
      <c r="AU32" s="1265"/>
      <c r="AV32" s="1265"/>
      <c r="AW32" s="1265"/>
      <c r="AX32" s="1244">
        <v>40</v>
      </c>
      <c r="AY32" s="1244"/>
      <c r="AZ32" s="1244"/>
      <c r="BA32" s="1244"/>
      <c r="BB32" s="1244"/>
      <c r="BC32" s="1244"/>
      <c r="BD32" s="1244"/>
      <c r="BE32" s="1244"/>
      <c r="BF32" s="1244"/>
      <c r="BG32" s="530"/>
    </row>
    <row r="33" spans="1:59" ht="21" customHeight="1" x14ac:dyDescent="0.15">
      <c r="A33" s="1266" t="s">
        <v>746</v>
      </c>
      <c r="B33" s="1266"/>
      <c r="C33" s="1266"/>
      <c r="D33" s="1266"/>
      <c r="E33" s="1266"/>
      <c r="F33" s="1266"/>
      <c r="G33" s="1266"/>
      <c r="H33" s="1266"/>
      <c r="I33" s="1266"/>
      <c r="J33" s="1266"/>
      <c r="K33" s="1266"/>
      <c r="L33" s="1266"/>
      <c r="M33" s="1266"/>
      <c r="N33" s="1266"/>
      <c r="O33" s="1266"/>
      <c r="P33" s="1266"/>
      <c r="Q33" s="1266"/>
      <c r="R33" s="1266"/>
      <c r="S33" s="1266"/>
      <c r="T33" s="1266"/>
      <c r="U33" s="1266"/>
      <c r="V33" s="531"/>
      <c r="W33" s="532"/>
      <c r="X33" s="532">
        <v>6</v>
      </c>
      <c r="Y33" s="532">
        <v>6</v>
      </c>
      <c r="Z33" s="532">
        <v>6</v>
      </c>
      <c r="AA33" s="532">
        <v>6</v>
      </c>
      <c r="AB33" s="533">
        <v>6</v>
      </c>
      <c r="AC33" s="531"/>
      <c r="AD33" s="532"/>
      <c r="AE33" s="532">
        <v>6</v>
      </c>
      <c r="AF33" s="532">
        <v>6</v>
      </c>
      <c r="AG33" s="532">
        <v>6</v>
      </c>
      <c r="AH33" s="532">
        <v>6</v>
      </c>
      <c r="AI33" s="534">
        <v>6</v>
      </c>
      <c r="AJ33" s="531"/>
      <c r="AK33" s="532"/>
      <c r="AL33" s="532">
        <v>6</v>
      </c>
      <c r="AM33" s="532">
        <v>6</v>
      </c>
      <c r="AN33" s="532">
        <v>6</v>
      </c>
      <c r="AO33" s="532">
        <v>6</v>
      </c>
      <c r="AP33" s="534">
        <v>6</v>
      </c>
      <c r="AQ33" s="531"/>
      <c r="AR33" s="532"/>
      <c r="AS33" s="532">
        <v>6</v>
      </c>
      <c r="AT33" s="532">
        <v>6</v>
      </c>
      <c r="AU33" s="532">
        <v>6</v>
      </c>
      <c r="AV33" s="532">
        <v>6</v>
      </c>
      <c r="AW33" s="534">
        <v>6</v>
      </c>
      <c r="AX33" s="1240"/>
      <c r="AY33" s="1240"/>
      <c r="AZ33" s="1240"/>
      <c r="BA33" s="1246"/>
      <c r="BB33" s="1246"/>
      <c r="BC33" s="1246"/>
      <c r="BD33" s="1247"/>
      <c r="BE33" s="1247"/>
      <c r="BF33" s="1247"/>
      <c r="BG33" s="530"/>
    </row>
    <row r="34" spans="1:59" ht="21.95" customHeight="1" x14ac:dyDescent="0.15">
      <c r="A34" s="1160" t="s">
        <v>803</v>
      </c>
      <c r="B34" s="1160"/>
      <c r="C34" s="1160"/>
      <c r="D34" s="1160"/>
      <c r="E34" s="1160"/>
      <c r="F34" s="1160"/>
      <c r="G34" s="1160"/>
      <c r="H34" s="1160"/>
      <c r="I34" s="1160"/>
      <c r="J34" s="1160"/>
      <c r="K34" s="1160"/>
      <c r="L34" s="1160"/>
      <c r="M34" s="1160"/>
      <c r="N34" s="1160"/>
      <c r="O34" s="1160"/>
      <c r="P34" s="1160"/>
      <c r="Q34" s="1160"/>
      <c r="R34" s="1160"/>
      <c r="S34" s="1160"/>
      <c r="T34" s="1160"/>
      <c r="U34" s="1160"/>
      <c r="V34" s="1160"/>
      <c r="W34" s="1160"/>
      <c r="X34" s="1160"/>
      <c r="Y34" s="1160"/>
      <c r="Z34" s="1160"/>
      <c r="AA34" s="1160"/>
      <c r="AB34" s="1160"/>
      <c r="AC34" s="1160"/>
      <c r="AD34" s="1160"/>
      <c r="AE34" s="1160"/>
      <c r="AF34" s="1160"/>
      <c r="AG34" s="1160"/>
      <c r="AH34" s="1160"/>
      <c r="AI34" s="1160"/>
      <c r="AJ34" s="1160"/>
      <c r="AK34" s="1160"/>
      <c r="AL34" s="1160"/>
      <c r="AM34" s="1160"/>
      <c r="AN34" s="1160"/>
      <c r="AO34" s="1160"/>
      <c r="AP34" s="1160"/>
      <c r="AQ34" s="1160"/>
      <c r="AR34" s="1160"/>
      <c r="AS34" s="1160"/>
      <c r="AT34" s="1160"/>
      <c r="AU34" s="1160"/>
      <c r="AV34" s="1160"/>
      <c r="AW34" s="1160"/>
      <c r="AX34" s="1160"/>
      <c r="AY34" s="1160"/>
      <c r="AZ34" s="1160"/>
      <c r="BA34" s="1160"/>
      <c r="BB34" s="1160"/>
      <c r="BC34" s="1160"/>
      <c r="BD34" s="1160"/>
      <c r="BE34" s="1160"/>
      <c r="BF34" s="1160"/>
      <c r="BG34" s="1160"/>
    </row>
    <row r="35" spans="1:59" ht="21.95" customHeight="1" x14ac:dyDescent="0.15">
      <c r="A35" s="1250" t="s">
        <v>804</v>
      </c>
      <c r="B35" s="1250"/>
      <c r="C35" s="1250"/>
      <c r="D35" s="1250"/>
      <c r="E35" s="1250"/>
      <c r="F35" s="1250"/>
      <c r="G35" s="1250"/>
      <c r="H35" s="1250"/>
      <c r="I35" s="1250"/>
      <c r="J35" s="1250"/>
      <c r="K35" s="1250"/>
      <c r="L35" s="1250"/>
      <c r="M35" s="1250"/>
      <c r="N35" s="1250"/>
      <c r="O35" s="1250"/>
      <c r="P35" s="1250"/>
      <c r="Q35" s="1250"/>
      <c r="R35" s="1250"/>
      <c r="S35" s="1250"/>
      <c r="T35" s="1250"/>
      <c r="U35" s="1250"/>
      <c r="V35" s="1250"/>
      <c r="W35" s="1250"/>
      <c r="X35" s="1250"/>
      <c r="Y35" s="1250"/>
      <c r="Z35" s="1250"/>
      <c r="AA35" s="1250"/>
      <c r="AB35" s="1250"/>
      <c r="AC35" s="1250"/>
      <c r="AD35" s="1250"/>
      <c r="AE35" s="1250"/>
      <c r="AF35" s="1250"/>
      <c r="AG35" s="1250"/>
      <c r="AH35" s="1250"/>
      <c r="AI35" s="1250"/>
      <c r="AJ35" s="1250"/>
      <c r="AK35" s="1250"/>
      <c r="AL35" s="1250"/>
      <c r="AM35" s="1250"/>
      <c r="AN35" s="1250"/>
      <c r="AO35" s="1250"/>
      <c r="AP35" s="1250"/>
      <c r="AQ35" s="1250"/>
      <c r="AR35" s="1250"/>
      <c r="AS35" s="1250"/>
      <c r="AT35" s="1250"/>
      <c r="AU35" s="1250"/>
      <c r="AV35" s="1250"/>
      <c r="AW35" s="1250"/>
      <c r="AX35" s="1250"/>
      <c r="AY35" s="1250"/>
      <c r="AZ35" s="1250"/>
      <c r="BA35" s="1250"/>
      <c r="BB35" s="1250"/>
      <c r="BC35" s="1250"/>
      <c r="BD35" s="1250"/>
      <c r="BE35" s="1250"/>
      <c r="BF35" s="1250"/>
      <c r="BG35" s="1250"/>
    </row>
    <row r="36" spans="1:59" ht="21.95" customHeight="1" x14ac:dyDescent="0.15">
      <c r="A36" s="1160" t="s">
        <v>752</v>
      </c>
      <c r="B36" s="1160"/>
      <c r="C36" s="1160"/>
      <c r="D36" s="1160"/>
      <c r="E36" s="1160"/>
      <c r="F36" s="1160"/>
      <c r="G36" s="1160"/>
      <c r="H36" s="1160"/>
      <c r="I36" s="1160"/>
      <c r="J36" s="1160"/>
      <c r="K36" s="1160"/>
      <c r="L36" s="1160"/>
      <c r="M36" s="1160"/>
      <c r="N36" s="1160"/>
      <c r="O36" s="1160"/>
      <c r="P36" s="1160"/>
      <c r="Q36" s="1160"/>
      <c r="R36" s="1160"/>
      <c r="S36" s="1160"/>
      <c r="T36" s="1160"/>
      <c r="U36" s="1160"/>
      <c r="V36" s="1160"/>
      <c r="W36" s="1160"/>
      <c r="X36" s="1160"/>
      <c r="Y36" s="1160"/>
      <c r="Z36" s="1160"/>
      <c r="AA36" s="1160"/>
      <c r="AB36" s="1160"/>
      <c r="AC36" s="1160"/>
      <c r="AD36" s="1160"/>
      <c r="AE36" s="1160"/>
      <c r="AF36" s="1160"/>
      <c r="AG36" s="1160"/>
      <c r="AH36" s="1160"/>
      <c r="AI36" s="1160"/>
      <c r="AJ36" s="1160"/>
      <c r="AK36" s="1160"/>
      <c r="AL36" s="1160"/>
      <c r="AM36" s="1160"/>
      <c r="AN36" s="1160"/>
      <c r="AO36" s="1160"/>
      <c r="AP36" s="1160"/>
      <c r="AQ36" s="1160"/>
      <c r="AR36" s="1160"/>
      <c r="AS36" s="1160"/>
      <c r="AT36" s="1160"/>
      <c r="AU36" s="1160"/>
      <c r="AV36" s="1160"/>
      <c r="AW36" s="1160"/>
      <c r="AX36" s="1160"/>
      <c r="AY36" s="1160"/>
      <c r="AZ36" s="1160"/>
      <c r="BA36" s="1160"/>
      <c r="BB36" s="1160"/>
      <c r="BC36" s="1160"/>
      <c r="BD36" s="1160"/>
      <c r="BE36" s="1160"/>
      <c r="BF36" s="1160"/>
      <c r="BG36" s="1160"/>
    </row>
    <row r="37" spans="1:59" ht="21.95" customHeight="1" x14ac:dyDescent="0.15">
      <c r="A37" s="1250" t="s">
        <v>805</v>
      </c>
      <c r="B37" s="1250"/>
      <c r="C37" s="1250"/>
      <c r="D37" s="1250"/>
      <c r="E37" s="1250"/>
      <c r="F37" s="1250"/>
      <c r="G37" s="1250"/>
      <c r="H37" s="1250"/>
      <c r="I37" s="1250"/>
      <c r="J37" s="1250"/>
      <c r="K37" s="1250"/>
      <c r="L37" s="1250"/>
      <c r="M37" s="1250"/>
      <c r="N37" s="1250"/>
      <c r="O37" s="1250"/>
      <c r="P37" s="1250"/>
      <c r="Q37" s="1250"/>
      <c r="R37" s="1250"/>
      <c r="S37" s="1250"/>
      <c r="T37" s="1250"/>
      <c r="U37" s="1250"/>
      <c r="V37" s="1250"/>
      <c r="W37" s="1250"/>
      <c r="X37" s="1250"/>
      <c r="Y37" s="1250"/>
      <c r="Z37" s="1250"/>
      <c r="AA37" s="1250"/>
      <c r="AB37" s="1250"/>
      <c r="AC37" s="1250"/>
      <c r="AD37" s="1250"/>
      <c r="AE37" s="1250"/>
      <c r="AF37" s="1250"/>
      <c r="AG37" s="1250"/>
      <c r="AH37" s="1250"/>
      <c r="AI37" s="1250"/>
      <c r="AJ37" s="1250"/>
      <c r="AK37" s="1250"/>
      <c r="AL37" s="1250"/>
      <c r="AM37" s="1250"/>
      <c r="AN37" s="1250"/>
      <c r="AO37" s="1250"/>
      <c r="AP37" s="1250"/>
      <c r="AQ37" s="1250"/>
      <c r="AR37" s="1250"/>
      <c r="AS37" s="1250"/>
      <c r="AT37" s="1250"/>
      <c r="AU37" s="1250"/>
      <c r="AV37" s="1250"/>
      <c r="AW37" s="1250"/>
      <c r="AX37" s="1250"/>
      <c r="AY37" s="1250"/>
      <c r="AZ37" s="1250"/>
      <c r="BA37" s="1250"/>
      <c r="BB37" s="1250"/>
      <c r="BC37" s="1250"/>
      <c r="BD37" s="1250"/>
      <c r="BE37" s="1250"/>
      <c r="BF37" s="1250"/>
      <c r="BG37" s="1250"/>
    </row>
    <row r="38" spans="1:59" ht="21.95" customHeight="1" x14ac:dyDescent="0.15">
      <c r="A38" s="1250"/>
      <c r="B38" s="1250"/>
      <c r="C38" s="1250"/>
      <c r="D38" s="1250"/>
      <c r="E38" s="1250"/>
      <c r="F38" s="1250"/>
      <c r="G38" s="1250"/>
      <c r="H38" s="1250"/>
      <c r="I38" s="1250"/>
      <c r="J38" s="1250"/>
      <c r="K38" s="1250"/>
      <c r="L38" s="1250"/>
      <c r="M38" s="1250"/>
      <c r="N38" s="1250"/>
      <c r="O38" s="1250"/>
      <c r="P38" s="1250"/>
      <c r="Q38" s="1250"/>
      <c r="R38" s="1250"/>
      <c r="S38" s="1250"/>
      <c r="T38" s="1250"/>
      <c r="U38" s="1250"/>
      <c r="V38" s="1250"/>
      <c r="W38" s="1250"/>
      <c r="X38" s="1250"/>
      <c r="Y38" s="1250"/>
      <c r="Z38" s="1250"/>
      <c r="AA38" s="1250"/>
      <c r="AB38" s="1250"/>
      <c r="AC38" s="1250"/>
      <c r="AD38" s="1250"/>
      <c r="AE38" s="1250"/>
      <c r="AF38" s="1250"/>
      <c r="AG38" s="1250"/>
      <c r="AH38" s="1250"/>
      <c r="AI38" s="1250"/>
      <c r="AJ38" s="1250"/>
      <c r="AK38" s="1250"/>
      <c r="AL38" s="1250"/>
      <c r="AM38" s="1250"/>
      <c r="AN38" s="1250"/>
      <c r="AO38" s="1250"/>
      <c r="AP38" s="1250"/>
      <c r="AQ38" s="1250"/>
      <c r="AR38" s="1250"/>
      <c r="AS38" s="1250"/>
      <c r="AT38" s="1250"/>
      <c r="AU38" s="1250"/>
      <c r="AV38" s="1250"/>
      <c r="AW38" s="1250"/>
      <c r="AX38" s="1250"/>
      <c r="AY38" s="1250"/>
      <c r="AZ38" s="1250"/>
      <c r="BA38" s="1250"/>
      <c r="BB38" s="1250"/>
      <c r="BC38" s="1250"/>
      <c r="BD38" s="1250"/>
      <c r="BE38" s="1250"/>
      <c r="BF38" s="1250"/>
      <c r="BG38" s="1250"/>
    </row>
    <row r="39" spans="1:59" ht="21.95" customHeight="1" x14ac:dyDescent="0.15">
      <c r="A39" s="1250" t="s">
        <v>754</v>
      </c>
      <c r="B39" s="1250"/>
      <c r="C39" s="1250"/>
      <c r="D39" s="1250"/>
      <c r="E39" s="1250"/>
      <c r="F39" s="1250"/>
      <c r="G39" s="1250"/>
      <c r="H39" s="1250"/>
      <c r="I39" s="1250"/>
      <c r="J39" s="1250"/>
      <c r="K39" s="1250"/>
      <c r="L39" s="1250"/>
      <c r="M39" s="1250"/>
      <c r="N39" s="1250"/>
      <c r="O39" s="1250"/>
      <c r="P39" s="1250"/>
      <c r="Q39" s="1250"/>
      <c r="R39" s="1250"/>
      <c r="S39" s="1250"/>
      <c r="T39" s="1250"/>
      <c r="U39" s="1250"/>
      <c r="V39" s="1250"/>
      <c r="W39" s="1250"/>
      <c r="X39" s="1250"/>
      <c r="Y39" s="1250"/>
      <c r="Z39" s="1250"/>
      <c r="AA39" s="1250"/>
      <c r="AB39" s="1250"/>
      <c r="AC39" s="1250"/>
      <c r="AD39" s="1250"/>
      <c r="AE39" s="1250"/>
      <c r="AF39" s="1250"/>
      <c r="AG39" s="1250"/>
      <c r="AH39" s="1250"/>
      <c r="AI39" s="1250"/>
      <c r="AJ39" s="1250"/>
      <c r="AK39" s="1250"/>
      <c r="AL39" s="1250"/>
      <c r="AM39" s="1250"/>
      <c r="AN39" s="1250"/>
      <c r="AO39" s="1250"/>
      <c r="AP39" s="1250"/>
      <c r="AQ39" s="1250"/>
      <c r="AR39" s="1250"/>
      <c r="AS39" s="1250"/>
      <c r="AT39" s="1250"/>
      <c r="AU39" s="1250"/>
      <c r="AV39" s="1250"/>
      <c r="AW39" s="1250"/>
      <c r="AX39" s="1250"/>
      <c r="AY39" s="1250"/>
      <c r="AZ39" s="1250"/>
      <c r="BA39" s="1250"/>
      <c r="BB39" s="1250"/>
      <c r="BC39" s="1250"/>
      <c r="BD39" s="1250"/>
      <c r="BE39" s="1250"/>
      <c r="BF39" s="1250"/>
      <c r="BG39" s="1250"/>
    </row>
  </sheetData>
  <mergeCells count="164">
    <mergeCell ref="A37:BG38"/>
    <mergeCell ref="A39:BG39"/>
    <mergeCell ref="A32:AW32"/>
    <mergeCell ref="AX32:BF32"/>
    <mergeCell ref="A33:U33"/>
    <mergeCell ref="AX33:AZ33"/>
    <mergeCell ref="BA33:BC33"/>
    <mergeCell ref="BD33:BF33"/>
    <mergeCell ref="A34:BG34"/>
    <mergeCell ref="A35:BG35"/>
    <mergeCell ref="A36:BG36"/>
    <mergeCell ref="B30:H30"/>
    <mergeCell ref="I30:K30"/>
    <mergeCell ref="L30:N30"/>
    <mergeCell ref="O30:U30"/>
    <mergeCell ref="AX30:AZ30"/>
    <mergeCell ref="BA30:BC30"/>
    <mergeCell ref="BD30:BF30"/>
    <mergeCell ref="B31:H31"/>
    <mergeCell ref="I31:K31"/>
    <mergeCell ref="L31:N31"/>
    <mergeCell ref="O31:U31"/>
    <mergeCell ref="AX31:AZ31"/>
    <mergeCell ref="BA31:BC31"/>
    <mergeCell ref="BD31:BF31"/>
    <mergeCell ref="B28:H28"/>
    <mergeCell ref="I28:K28"/>
    <mergeCell ref="L28:N28"/>
    <mergeCell ref="O28:U28"/>
    <mergeCell ref="AX28:AZ28"/>
    <mergeCell ref="BA28:BC28"/>
    <mergeCell ref="BD28:BF28"/>
    <mergeCell ref="B29:H29"/>
    <mergeCell ref="I29:K29"/>
    <mergeCell ref="L29:N29"/>
    <mergeCell ref="O29:U29"/>
    <mergeCell ref="AX29:AZ29"/>
    <mergeCell ref="BA29:BC29"/>
    <mergeCell ref="BD29:BF29"/>
    <mergeCell ref="B26:H26"/>
    <mergeCell ref="I26:K26"/>
    <mergeCell ref="L26:N26"/>
    <mergeCell ref="O26:U26"/>
    <mergeCell ref="AX26:AZ26"/>
    <mergeCell ref="BA26:BC26"/>
    <mergeCell ref="BD26:BF26"/>
    <mergeCell ref="B27:H27"/>
    <mergeCell ref="I27:K27"/>
    <mergeCell ref="L27:N27"/>
    <mergeCell ref="O27:U27"/>
    <mergeCell ref="AX27:AZ27"/>
    <mergeCell ref="BA27:BC27"/>
    <mergeCell ref="BD27:BF27"/>
    <mergeCell ref="B24:H24"/>
    <mergeCell ref="I24:K24"/>
    <mergeCell ref="L24:N24"/>
    <mergeCell ref="O24:U24"/>
    <mergeCell ref="AX24:AZ24"/>
    <mergeCell ref="BA24:BC24"/>
    <mergeCell ref="BD24:BF24"/>
    <mergeCell ref="B25:H25"/>
    <mergeCell ref="I25:K25"/>
    <mergeCell ref="L25:N25"/>
    <mergeCell ref="O25:U25"/>
    <mergeCell ref="AX25:AZ25"/>
    <mergeCell ref="BA25:BC25"/>
    <mergeCell ref="BD25:BF25"/>
    <mergeCell ref="B22:H22"/>
    <mergeCell ref="I22:K22"/>
    <mergeCell ref="L22:N22"/>
    <mergeCell ref="O22:U22"/>
    <mergeCell ref="AX22:AZ22"/>
    <mergeCell ref="BA22:BC22"/>
    <mergeCell ref="BD22:BF22"/>
    <mergeCell ref="B23:H23"/>
    <mergeCell ref="I23:K23"/>
    <mergeCell ref="L23:N23"/>
    <mergeCell ref="O23:U23"/>
    <mergeCell ref="AX23:AZ23"/>
    <mergeCell ref="BA23:BC23"/>
    <mergeCell ref="BD23:BF23"/>
    <mergeCell ref="B20:H20"/>
    <mergeCell ref="I20:K20"/>
    <mergeCell ref="L20:N20"/>
    <mergeCell ref="O20:U20"/>
    <mergeCell ref="AX20:AZ20"/>
    <mergeCell ref="BA20:BC20"/>
    <mergeCell ref="BD20:BF20"/>
    <mergeCell ref="B21:H21"/>
    <mergeCell ref="I21:K21"/>
    <mergeCell ref="L21:N21"/>
    <mergeCell ref="O21:U21"/>
    <mergeCell ref="AX21:AZ21"/>
    <mergeCell ref="BA21:BC21"/>
    <mergeCell ref="BD21:BF21"/>
    <mergeCell ref="B18:H18"/>
    <mergeCell ref="I18:K18"/>
    <mergeCell ref="L18:N18"/>
    <mergeCell ref="O18:U18"/>
    <mergeCell ref="AX18:AZ18"/>
    <mergeCell ref="BA18:BC18"/>
    <mergeCell ref="BD18:BF18"/>
    <mergeCell ref="B19:H19"/>
    <mergeCell ref="I19:K19"/>
    <mergeCell ref="L19:N19"/>
    <mergeCell ref="O19:U19"/>
    <mergeCell ref="AX19:AZ19"/>
    <mergeCell ref="BA19:BC19"/>
    <mergeCell ref="BD19:BF19"/>
    <mergeCell ref="B16:H16"/>
    <mergeCell ref="I16:K16"/>
    <mergeCell ref="L16:N16"/>
    <mergeCell ref="O16:U16"/>
    <mergeCell ref="AX16:AZ16"/>
    <mergeCell ref="BA16:BC16"/>
    <mergeCell ref="BD16:BF16"/>
    <mergeCell ref="B17:H17"/>
    <mergeCell ref="I17:K17"/>
    <mergeCell ref="L17:N17"/>
    <mergeCell ref="O17:U17"/>
    <mergeCell ref="AX17:AZ17"/>
    <mergeCell ref="BA17:BC17"/>
    <mergeCell ref="BD17:BF17"/>
    <mergeCell ref="BD12:BF14"/>
    <mergeCell ref="BG12:BG14"/>
    <mergeCell ref="I14:K14"/>
    <mergeCell ref="L14:N14"/>
    <mergeCell ref="B15:H15"/>
    <mergeCell ref="I15:K15"/>
    <mergeCell ref="L15:N15"/>
    <mergeCell ref="O15:U15"/>
    <mergeCell ref="AX15:AZ15"/>
    <mergeCell ref="BA15:BC15"/>
    <mergeCell ref="BD15:BF15"/>
    <mergeCell ref="A12:H14"/>
    <mergeCell ref="I12:N13"/>
    <mergeCell ref="O12:U14"/>
    <mergeCell ref="V12:AB12"/>
    <mergeCell ref="AC12:AI12"/>
    <mergeCell ref="AJ12:AP12"/>
    <mergeCell ref="AQ12:AW12"/>
    <mergeCell ref="AX12:AZ14"/>
    <mergeCell ref="BA12:BC14"/>
    <mergeCell ref="A10:I10"/>
    <mergeCell ref="J10:M10"/>
    <mergeCell ref="N10:U10"/>
    <mergeCell ref="V10:AC10"/>
    <mergeCell ref="AD10:AM10"/>
    <mergeCell ref="AN10:AV10"/>
    <mergeCell ref="AW10:BG10"/>
    <mergeCell ref="A11:U11"/>
    <mergeCell ref="V11:AP11"/>
    <mergeCell ref="AQ11:AY11"/>
    <mergeCell ref="AZ11:BG11"/>
    <mergeCell ref="A2:BF2"/>
    <mergeCell ref="AU3:AZ3"/>
    <mergeCell ref="BA3:BG3"/>
    <mergeCell ref="A5:AX5"/>
    <mergeCell ref="A6:I6"/>
    <mergeCell ref="A7:I7"/>
    <mergeCell ref="A9:U9"/>
    <mergeCell ref="V9:AH9"/>
    <mergeCell ref="AI9:AP9"/>
    <mergeCell ref="AQ9:BG9"/>
  </mergeCells>
  <phoneticPr fontId="10"/>
  <dataValidations count="7">
    <dataValidation type="list" allowBlank="1" showInputMessage="1" showErrorMessage="1" sqref="V11:AP11">
      <formula1>$CQ$9:$CQ$22</formula1>
      <formula2>0</formula2>
    </dataValidation>
    <dataValidation type="list" allowBlank="1" showInputMessage="1" showErrorMessage="1" sqref="I16:K31">
      <formula1>$CC$5:$CC$9</formula1>
      <formula2>0</formula2>
    </dataValidation>
    <dataValidation type="list" allowBlank="1" showInputMessage="1" showErrorMessage="1" sqref="L16:N31">
      <formula1>$CD$5:$CD$9</formula1>
      <formula2>0</formula2>
    </dataValidation>
    <dataValidation type="list" allowBlank="1" showInputMessage="1" showErrorMessage="1" sqref="V9:AH9">
      <formula1>'別紙4-1の記入例 '!サービス種類</formula1>
      <formula2>0</formula2>
    </dataValidation>
    <dataValidation type="list" allowBlank="1" showInputMessage="1" showErrorMessage="1" sqref="B15:H31">
      <formula1>INDIRECT($V$9)</formula1>
      <formula2>0</formula2>
    </dataValidation>
    <dataValidation type="list" allowBlank="1" showInputMessage="1" showErrorMessage="1" sqref="I15:K15">
      <formula1>$CC$5:$CC$8</formula1>
      <formula2>0</formula2>
    </dataValidation>
    <dataValidation type="list" allowBlank="1" showInputMessage="1" showErrorMessage="1" sqref="L15:N15">
      <formula1>$CD$5:$CD$8</formula1>
      <formula2>0</formula2>
    </dataValidation>
  </dataValidations>
  <pageMargins left="0.70833333333333304" right="0.70833333333333304" top="0.74791666666666701" bottom="0.74791666666666701" header="0.51180555555555496" footer="0.51180555555555496"/>
  <pageSetup paperSize="9" firstPageNumber="0" orientation="landscape" horizontalDpi="300" verticalDpi="300"/>
  <colBreaks count="1" manualBreakCount="1">
    <brk id="65" max="1048575" man="1"/>
  </colBreak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2"/>
  <sheetViews>
    <sheetView zoomScaleNormal="100" zoomScalePageLayoutView="85" workbookViewId="0">
      <selection activeCell="I2" sqref="I2:J2"/>
    </sheetView>
  </sheetViews>
  <sheetFormatPr defaultRowHeight="13.5" x14ac:dyDescent="0.15"/>
  <cols>
    <col min="1" max="1" width="28.625" style="542" customWidth="1"/>
    <col min="2" max="3" width="3.125" style="542" customWidth="1"/>
    <col min="4" max="4" width="23.625" style="542" customWidth="1"/>
    <col min="5" max="5" width="10.375" style="542" customWidth="1"/>
    <col min="6" max="6" width="7.5" style="542" customWidth="1"/>
    <col min="7" max="7" width="35.625" style="542" customWidth="1"/>
    <col min="8" max="8" width="8.625" style="542" customWidth="1"/>
    <col min="9" max="1025" width="9" style="542" customWidth="1"/>
  </cols>
  <sheetData>
    <row r="1" spans="1:10" ht="21" customHeight="1" x14ac:dyDescent="0.15">
      <c r="A1" s="543" t="s">
        <v>806</v>
      </c>
      <c r="H1" s="544"/>
    </row>
    <row r="2" spans="1:10" ht="36" customHeight="1" x14ac:dyDescent="0.15">
      <c r="A2" s="1128" t="s">
        <v>63</v>
      </c>
      <c r="B2" s="1128"/>
      <c r="C2" s="1128"/>
      <c r="D2" s="1128"/>
      <c r="E2" s="1128"/>
      <c r="F2" s="1128"/>
      <c r="G2" s="1128"/>
      <c r="H2" s="1128"/>
      <c r="I2" s="1267" t="s">
        <v>423</v>
      </c>
      <c r="J2" s="1267"/>
    </row>
    <row r="3" spans="1:10" ht="21" customHeight="1" x14ac:dyDescent="0.15">
      <c r="A3" s="546"/>
      <c r="B3" s="546"/>
      <c r="C3" s="546"/>
      <c r="D3" s="546"/>
      <c r="E3" s="1268" t="s">
        <v>424</v>
      </c>
      <c r="F3" s="1268"/>
      <c r="G3" s="1143" t="s">
        <v>87</v>
      </c>
      <c r="H3" s="1143"/>
    </row>
    <row r="4" spans="1:10" ht="9.75" customHeight="1" x14ac:dyDescent="0.15">
      <c r="A4" s="545"/>
      <c r="B4" s="545"/>
      <c r="C4" s="545"/>
      <c r="D4" s="545"/>
      <c r="E4" s="545"/>
      <c r="F4" s="545"/>
      <c r="G4" s="545"/>
      <c r="H4" s="545"/>
    </row>
    <row r="5" spans="1:10" ht="24.95" customHeight="1" x14ac:dyDescent="0.15">
      <c r="A5" s="1269" t="s">
        <v>807</v>
      </c>
      <c r="B5" s="1269"/>
      <c r="C5" s="1269"/>
      <c r="D5" s="1269"/>
      <c r="E5" s="1269"/>
      <c r="F5" s="1269"/>
      <c r="G5" s="1269"/>
      <c r="H5" s="1269"/>
    </row>
    <row r="6" spans="1:10" ht="16.5" customHeight="1" x14ac:dyDescent="0.15">
      <c r="A6" s="548"/>
      <c r="B6" s="548"/>
      <c r="C6" s="548"/>
      <c r="D6" s="548"/>
      <c r="E6" s="548"/>
      <c r="F6" s="548"/>
      <c r="G6" s="548"/>
      <c r="H6" s="548"/>
    </row>
    <row r="7" spans="1:10" ht="30" customHeight="1" x14ac:dyDescent="0.15">
      <c r="A7" s="549" t="s">
        <v>808</v>
      </c>
      <c r="B7" s="1270"/>
      <c r="C7" s="1270"/>
      <c r="D7" s="1270"/>
      <c r="E7" s="1270"/>
      <c r="F7" s="1270"/>
      <c r="G7" s="1270"/>
      <c r="H7" s="1270"/>
    </row>
    <row r="8" spans="1:10" ht="30" customHeight="1" x14ac:dyDescent="0.15">
      <c r="A8" s="550" t="s">
        <v>809</v>
      </c>
      <c r="B8" s="1271" t="s">
        <v>810</v>
      </c>
      <c r="C8" s="1271"/>
      <c r="D8" s="1271"/>
      <c r="E8" s="1271"/>
      <c r="F8" s="1271"/>
      <c r="G8" s="1271"/>
      <c r="H8" s="1271"/>
    </row>
    <row r="9" spans="1:10" ht="30" customHeight="1" x14ac:dyDescent="0.15">
      <c r="A9" s="551" t="s">
        <v>811</v>
      </c>
      <c r="B9" s="1272" t="s">
        <v>812</v>
      </c>
      <c r="C9" s="1272"/>
      <c r="D9" s="1272"/>
      <c r="E9" s="1272"/>
      <c r="F9" s="1272"/>
      <c r="G9" s="1272"/>
      <c r="H9" s="1272"/>
    </row>
    <row r="10" spans="1:10" s="553" customFormat="1" ht="22.5" customHeight="1" x14ac:dyDescent="0.15">
      <c r="A10" s="552" t="s">
        <v>813</v>
      </c>
    </row>
    <row r="11" spans="1:10" s="553" customFormat="1" ht="22.5" customHeight="1" x14ac:dyDescent="0.15">
      <c r="A11" s="554" t="s">
        <v>814</v>
      </c>
      <c r="B11" s="555"/>
      <c r="C11" s="555"/>
      <c r="D11" s="555"/>
      <c r="E11" s="555"/>
      <c r="F11" s="555"/>
      <c r="G11" s="555"/>
      <c r="H11" s="555"/>
    </row>
    <row r="12" spans="1:10" s="553" customFormat="1" ht="8.25" customHeight="1" x14ac:dyDescent="0.15">
      <c r="A12" s="1269" t="s">
        <v>815</v>
      </c>
      <c r="B12" s="556"/>
      <c r="C12" s="557"/>
      <c r="D12" s="557"/>
      <c r="E12" s="557"/>
      <c r="F12" s="557"/>
      <c r="G12" s="557"/>
      <c r="H12" s="1143" t="s">
        <v>816</v>
      </c>
    </row>
    <row r="13" spans="1:10" ht="13.5" customHeight="1" x14ac:dyDescent="0.15">
      <c r="A13" s="1269"/>
      <c r="B13" s="558"/>
      <c r="C13" s="553" t="s">
        <v>817</v>
      </c>
      <c r="D13" s="553"/>
      <c r="E13" s="553"/>
      <c r="F13" s="553"/>
      <c r="G13" s="1273" t="s">
        <v>818</v>
      </c>
      <c r="H13" s="1143"/>
    </row>
    <row r="14" spans="1:10" ht="52.5" customHeight="1" x14ac:dyDescent="0.15">
      <c r="A14" s="1269"/>
      <c r="B14" s="558"/>
      <c r="C14" s="547" t="s">
        <v>619</v>
      </c>
      <c r="D14" s="559" t="s">
        <v>819</v>
      </c>
      <c r="E14" s="560" t="s">
        <v>535</v>
      </c>
      <c r="F14" s="561"/>
      <c r="G14" s="1273"/>
      <c r="H14" s="1143"/>
    </row>
    <row r="15" spans="1:10" ht="52.5" customHeight="1" x14ac:dyDescent="0.15">
      <c r="A15" s="1269"/>
      <c r="B15" s="558"/>
      <c r="C15" s="547" t="s">
        <v>622</v>
      </c>
      <c r="D15" s="559" t="s">
        <v>820</v>
      </c>
      <c r="E15" s="560" t="s">
        <v>535</v>
      </c>
      <c r="F15" s="561"/>
      <c r="G15" s="562" t="s">
        <v>821</v>
      </c>
      <c r="H15" s="1143"/>
    </row>
    <row r="16" spans="1:10" ht="7.5" customHeight="1" x14ac:dyDescent="0.15">
      <c r="A16" s="1269"/>
      <c r="B16" s="558"/>
      <c r="C16" s="553"/>
      <c r="D16" s="553"/>
      <c r="E16" s="553"/>
      <c r="F16" s="553"/>
      <c r="G16" s="553"/>
      <c r="H16" s="1143"/>
    </row>
    <row r="17" spans="1:8" ht="8.25" customHeight="1" x14ac:dyDescent="0.15">
      <c r="A17" s="1269"/>
      <c r="B17" s="563"/>
      <c r="C17" s="555"/>
      <c r="D17" s="555"/>
      <c r="E17" s="555"/>
      <c r="F17" s="555"/>
      <c r="G17" s="555"/>
      <c r="H17" s="1143"/>
    </row>
    <row r="18" spans="1:8" ht="21" customHeight="1" x14ac:dyDescent="0.15">
      <c r="A18" s="564" t="s">
        <v>822</v>
      </c>
      <c r="B18" s="565"/>
      <c r="C18" s="566"/>
      <c r="D18" s="566"/>
      <c r="E18" s="566"/>
      <c r="F18" s="566"/>
      <c r="G18" s="566"/>
      <c r="H18" s="567"/>
    </row>
    <row r="19" spans="1:8" s="553" customFormat="1" ht="9" customHeight="1" x14ac:dyDescent="0.15">
      <c r="A19" s="1274" t="s">
        <v>823</v>
      </c>
      <c r="B19" s="556"/>
      <c r="C19" s="557"/>
      <c r="D19" s="557"/>
      <c r="E19" s="557"/>
      <c r="F19" s="557"/>
      <c r="G19" s="568"/>
      <c r="H19" s="1143" t="s">
        <v>816</v>
      </c>
    </row>
    <row r="20" spans="1:8" x14ac:dyDescent="0.15">
      <c r="A20" s="1274"/>
      <c r="B20" s="558"/>
      <c r="C20" s="553" t="s">
        <v>817</v>
      </c>
      <c r="D20" s="553"/>
      <c r="E20" s="553"/>
      <c r="F20" s="553"/>
      <c r="G20" s="569"/>
      <c r="H20" s="1143"/>
    </row>
    <row r="21" spans="1:8" ht="53.25" customHeight="1" x14ac:dyDescent="0.15">
      <c r="A21" s="1274"/>
      <c r="B21" s="558"/>
      <c r="C21" s="547" t="s">
        <v>619</v>
      </c>
      <c r="D21" s="559" t="s">
        <v>824</v>
      </c>
      <c r="E21" s="560" t="s">
        <v>535</v>
      </c>
      <c r="F21" s="561"/>
      <c r="G21" s="570" t="s">
        <v>825</v>
      </c>
      <c r="H21" s="1143"/>
    </row>
    <row r="22" spans="1:8" ht="53.25" customHeight="1" x14ac:dyDescent="0.15">
      <c r="A22" s="1274"/>
      <c r="B22" s="558"/>
      <c r="C22" s="547" t="s">
        <v>622</v>
      </c>
      <c r="D22" s="559" t="s">
        <v>826</v>
      </c>
      <c r="E22" s="560" t="s">
        <v>535</v>
      </c>
      <c r="F22" s="561"/>
      <c r="G22" s="571" t="s">
        <v>827</v>
      </c>
      <c r="H22" s="1143"/>
    </row>
    <row r="23" spans="1:8" ht="7.5" customHeight="1" x14ac:dyDescent="0.15">
      <c r="A23" s="1274"/>
      <c r="B23" s="558"/>
      <c r="C23" s="553"/>
      <c r="D23" s="553"/>
      <c r="E23" s="553"/>
      <c r="F23" s="553"/>
      <c r="G23" s="569"/>
      <c r="H23" s="1143"/>
    </row>
    <row r="24" spans="1:8" ht="9" customHeight="1" x14ac:dyDescent="0.15">
      <c r="A24" s="1274"/>
      <c r="B24" s="563"/>
      <c r="C24" s="555"/>
      <c r="D24" s="555"/>
      <c r="E24" s="555"/>
      <c r="F24" s="555"/>
      <c r="G24" s="572"/>
      <c r="H24" s="1143"/>
    </row>
    <row r="25" spans="1:8" ht="21.75" customHeight="1" x14ac:dyDescent="0.15">
      <c r="A25" s="564" t="s">
        <v>828</v>
      </c>
      <c r="B25" s="553"/>
      <c r="C25" s="553"/>
      <c r="D25" s="553"/>
      <c r="E25" s="553"/>
      <c r="F25" s="553"/>
      <c r="G25" s="553"/>
      <c r="H25" s="573"/>
    </row>
    <row r="26" spans="1:8" s="553" customFormat="1" ht="6.75" customHeight="1" x14ac:dyDescent="0.15">
      <c r="A26" s="1275" t="s">
        <v>829</v>
      </c>
      <c r="B26" s="556"/>
      <c r="C26" s="557"/>
      <c r="D26" s="557"/>
      <c r="E26" s="557"/>
      <c r="F26" s="557"/>
      <c r="G26" s="557"/>
      <c r="H26" s="1143" t="s">
        <v>816</v>
      </c>
    </row>
    <row r="27" spans="1:8" ht="13.5" customHeight="1" x14ac:dyDescent="0.15">
      <c r="A27" s="1275"/>
      <c r="B27" s="558"/>
      <c r="C27" s="553" t="s">
        <v>817</v>
      </c>
      <c r="D27" s="553"/>
      <c r="E27" s="553"/>
      <c r="F27" s="553"/>
      <c r="G27" s="1273" t="s">
        <v>818</v>
      </c>
      <c r="H27" s="1143"/>
    </row>
    <row r="28" spans="1:8" ht="52.5" customHeight="1" x14ac:dyDescent="0.15">
      <c r="A28" s="1275"/>
      <c r="B28" s="558"/>
      <c r="C28" s="547" t="s">
        <v>619</v>
      </c>
      <c r="D28" s="559" t="s">
        <v>819</v>
      </c>
      <c r="E28" s="560" t="s">
        <v>535</v>
      </c>
      <c r="F28" s="561"/>
      <c r="G28" s="1273"/>
      <c r="H28" s="1143"/>
    </row>
    <row r="29" spans="1:8" ht="52.5" customHeight="1" x14ac:dyDescent="0.15">
      <c r="A29" s="1275"/>
      <c r="B29" s="558"/>
      <c r="C29" s="547" t="s">
        <v>622</v>
      </c>
      <c r="D29" s="559" t="s">
        <v>830</v>
      </c>
      <c r="E29" s="560" t="s">
        <v>535</v>
      </c>
      <c r="F29" s="561"/>
      <c r="G29" s="562" t="s">
        <v>831</v>
      </c>
      <c r="H29" s="1143"/>
    </row>
    <row r="30" spans="1:8" ht="8.25" customHeight="1" x14ac:dyDescent="0.15">
      <c r="A30" s="1275"/>
      <c r="B30" s="558"/>
      <c r="C30" s="553"/>
      <c r="D30" s="553"/>
      <c r="E30" s="553"/>
      <c r="F30" s="553"/>
      <c r="G30" s="553"/>
      <c r="H30" s="1143"/>
    </row>
    <row r="31" spans="1:8" ht="7.5" customHeight="1" x14ac:dyDescent="0.15">
      <c r="A31" s="1275"/>
      <c r="B31" s="563"/>
      <c r="C31" s="555"/>
      <c r="D31" s="555"/>
      <c r="E31" s="555"/>
      <c r="F31" s="555"/>
      <c r="G31" s="555"/>
      <c r="H31" s="1143"/>
    </row>
    <row r="33" spans="1:8" ht="15" customHeight="1" x14ac:dyDescent="0.15">
      <c r="A33" s="1276" t="s">
        <v>832</v>
      </c>
      <c r="B33" s="1276"/>
      <c r="C33" s="1276"/>
      <c r="D33" s="1276"/>
      <c r="E33" s="1276"/>
      <c r="F33" s="1276"/>
      <c r="G33" s="1276"/>
      <c r="H33" s="1276"/>
    </row>
    <row r="34" spans="1:8" ht="15" customHeight="1" x14ac:dyDescent="0.15">
      <c r="A34" s="1276" t="s">
        <v>833</v>
      </c>
      <c r="B34" s="1276"/>
      <c r="C34" s="1276"/>
      <c r="D34" s="1276"/>
      <c r="E34" s="1276"/>
      <c r="F34" s="1276"/>
      <c r="G34" s="1276"/>
      <c r="H34" s="1276"/>
    </row>
    <row r="35" spans="1:8" ht="15" customHeight="1" x14ac:dyDescent="0.15">
      <c r="A35" s="1276" t="s">
        <v>834</v>
      </c>
      <c r="B35" s="1276"/>
      <c r="C35" s="1276"/>
      <c r="D35" s="1276"/>
      <c r="E35" s="1276"/>
      <c r="F35" s="1276"/>
      <c r="G35" s="1276"/>
      <c r="H35" s="1276"/>
    </row>
    <row r="36" spans="1:8" ht="15" customHeight="1" x14ac:dyDescent="0.15">
      <c r="A36" s="1276" t="s">
        <v>835</v>
      </c>
      <c r="B36" s="1276"/>
      <c r="C36" s="1276"/>
      <c r="D36" s="1276"/>
      <c r="E36" s="1276"/>
      <c r="F36" s="1276"/>
      <c r="G36" s="1276"/>
      <c r="H36" s="1276"/>
    </row>
    <row r="37" spans="1:8" ht="15" customHeight="1" x14ac:dyDescent="0.15">
      <c r="A37" s="1276" t="s">
        <v>836</v>
      </c>
      <c r="B37" s="1276"/>
      <c r="C37" s="1276"/>
      <c r="D37" s="1276"/>
      <c r="E37" s="1276"/>
      <c r="F37" s="1276"/>
      <c r="G37" s="1276"/>
      <c r="H37" s="1276"/>
    </row>
    <row r="38" spans="1:8" ht="15" customHeight="1" x14ac:dyDescent="0.15">
      <c r="A38" s="1276" t="s">
        <v>837</v>
      </c>
      <c r="B38" s="1276"/>
      <c r="C38" s="1276"/>
      <c r="D38" s="1276"/>
      <c r="E38" s="1276"/>
      <c r="F38" s="1276"/>
      <c r="G38" s="1276"/>
      <c r="H38" s="1276"/>
    </row>
    <row r="39" spans="1:8" ht="30.75" customHeight="1" x14ac:dyDescent="0.15">
      <c r="A39" s="1277" t="s">
        <v>838</v>
      </c>
      <c r="B39" s="1277"/>
      <c r="C39" s="1277"/>
      <c r="D39" s="1277"/>
      <c r="E39" s="1277"/>
      <c r="F39" s="1277"/>
      <c r="G39" s="1277"/>
      <c r="H39" s="1277"/>
    </row>
    <row r="40" spans="1:8" ht="15" customHeight="1" x14ac:dyDescent="0.15">
      <c r="A40" s="1276" t="s">
        <v>839</v>
      </c>
      <c r="B40" s="1276"/>
      <c r="C40" s="1276"/>
      <c r="D40" s="1276"/>
      <c r="E40" s="1276"/>
      <c r="F40" s="1276"/>
      <c r="G40" s="1276"/>
      <c r="H40" s="1276"/>
    </row>
    <row r="41" spans="1:8" ht="15" customHeight="1" x14ac:dyDescent="0.15">
      <c r="A41" s="1276" t="s">
        <v>840</v>
      </c>
      <c r="B41" s="1276"/>
      <c r="C41" s="1276"/>
      <c r="D41" s="1276"/>
      <c r="E41" s="1276"/>
      <c r="F41" s="1276"/>
      <c r="G41" s="1276"/>
      <c r="H41" s="1276"/>
    </row>
    <row r="42" spans="1:8" ht="15" customHeight="1" x14ac:dyDescent="0.15">
      <c r="A42" s="1276" t="s">
        <v>841</v>
      </c>
      <c r="B42" s="1276"/>
      <c r="C42" s="1276"/>
      <c r="D42" s="1276"/>
      <c r="E42" s="1276"/>
      <c r="F42" s="1276"/>
      <c r="G42" s="1276"/>
      <c r="H42" s="1276"/>
    </row>
    <row r="43" spans="1:8" ht="15" customHeight="1" x14ac:dyDescent="0.15">
      <c r="A43" s="1276" t="s">
        <v>842</v>
      </c>
      <c r="B43" s="1276"/>
      <c r="C43" s="1276"/>
      <c r="D43" s="1276"/>
      <c r="E43" s="1276"/>
      <c r="F43" s="1276"/>
      <c r="G43" s="1276"/>
      <c r="H43" s="1276"/>
    </row>
    <row r="44" spans="1:8" ht="15" customHeight="1" x14ac:dyDescent="0.15">
      <c r="A44" s="1276" t="s">
        <v>843</v>
      </c>
      <c r="B44" s="1276"/>
      <c r="C44" s="1276"/>
      <c r="D44" s="1276"/>
      <c r="E44" s="1276"/>
      <c r="F44" s="1276"/>
      <c r="G44" s="1276"/>
      <c r="H44" s="1276"/>
    </row>
    <row r="45" spans="1:8" ht="15" customHeight="1" x14ac:dyDescent="0.15">
      <c r="A45" s="1276" t="s">
        <v>844</v>
      </c>
      <c r="B45" s="1276"/>
      <c r="C45" s="1276"/>
      <c r="D45" s="1276"/>
      <c r="E45" s="1276"/>
      <c r="F45" s="1276"/>
      <c r="G45" s="1276"/>
      <c r="H45" s="1276"/>
    </row>
    <row r="46" spans="1:8" ht="15" customHeight="1" x14ac:dyDescent="0.15">
      <c r="A46" s="1276" t="s">
        <v>845</v>
      </c>
      <c r="B46" s="1276"/>
      <c r="C46" s="1276"/>
      <c r="D46" s="1276"/>
      <c r="E46" s="1276"/>
      <c r="F46" s="1276"/>
      <c r="G46" s="1276"/>
      <c r="H46" s="1276"/>
    </row>
    <row r="47" spans="1:8" ht="15" customHeight="1" x14ac:dyDescent="0.15">
      <c r="A47" s="1276" t="s">
        <v>846</v>
      </c>
      <c r="B47" s="1276"/>
      <c r="C47" s="1276"/>
      <c r="D47" s="1276"/>
      <c r="E47" s="1276"/>
      <c r="F47" s="1276"/>
      <c r="G47" s="1276"/>
      <c r="H47" s="1276"/>
    </row>
    <row r="48" spans="1:8" ht="15" customHeight="1" x14ac:dyDescent="0.15">
      <c r="A48" s="1276" t="s">
        <v>847</v>
      </c>
      <c r="B48" s="1276"/>
      <c r="C48" s="1276"/>
      <c r="D48" s="1276"/>
      <c r="E48" s="1276"/>
      <c r="F48" s="1276"/>
      <c r="G48" s="1276"/>
      <c r="H48" s="1276"/>
    </row>
    <row r="49" spans="1:8" ht="15" customHeight="1" x14ac:dyDescent="0.15">
      <c r="A49" s="1276" t="s">
        <v>848</v>
      </c>
      <c r="B49" s="1276"/>
      <c r="C49" s="1276"/>
      <c r="D49" s="1276"/>
      <c r="E49" s="1276"/>
      <c r="F49" s="1276"/>
      <c r="G49" s="1276"/>
      <c r="H49" s="1276"/>
    </row>
    <row r="50" spans="1:8" ht="15" customHeight="1" x14ac:dyDescent="0.15">
      <c r="A50" s="1276" t="s">
        <v>849</v>
      </c>
      <c r="B50" s="1276"/>
      <c r="C50" s="1276"/>
      <c r="D50" s="1276"/>
      <c r="E50" s="1276"/>
      <c r="F50" s="1276"/>
      <c r="G50" s="1276"/>
      <c r="H50" s="1276"/>
    </row>
    <row r="51" spans="1:8" ht="15" customHeight="1" x14ac:dyDescent="0.15">
      <c r="A51" s="1276" t="s">
        <v>850</v>
      </c>
      <c r="B51" s="1276"/>
      <c r="C51" s="1276"/>
      <c r="D51" s="1276"/>
      <c r="E51" s="1276"/>
      <c r="F51" s="1276"/>
      <c r="G51" s="1276"/>
      <c r="H51" s="1276"/>
    </row>
    <row r="52" spans="1:8" s="574" customFormat="1" ht="45" customHeight="1" x14ac:dyDescent="0.15">
      <c r="A52" s="1278" t="s">
        <v>851</v>
      </c>
      <c r="B52" s="1278"/>
      <c r="C52" s="1278"/>
      <c r="D52" s="1278"/>
      <c r="E52" s="1278"/>
      <c r="F52" s="1278"/>
      <c r="G52" s="1278"/>
      <c r="H52" s="1278"/>
    </row>
  </sheetData>
  <mergeCells count="36">
    <mergeCell ref="A48:H48"/>
    <mergeCell ref="A49:H49"/>
    <mergeCell ref="A50:H50"/>
    <mergeCell ref="A51:H51"/>
    <mergeCell ref="A52:H52"/>
    <mergeCell ref="A43:H43"/>
    <mergeCell ref="A44:H44"/>
    <mergeCell ref="A45:H45"/>
    <mergeCell ref="A46:H46"/>
    <mergeCell ref="A47:H47"/>
    <mergeCell ref="A38:H38"/>
    <mergeCell ref="A39:H39"/>
    <mergeCell ref="A40:H40"/>
    <mergeCell ref="A41:H41"/>
    <mergeCell ref="A42:H42"/>
    <mergeCell ref="A33:H33"/>
    <mergeCell ref="A34:H34"/>
    <mergeCell ref="A35:H35"/>
    <mergeCell ref="A36:H36"/>
    <mergeCell ref="A37:H37"/>
    <mergeCell ref="A19:A24"/>
    <mergeCell ref="H19:H24"/>
    <mergeCell ref="A26:A31"/>
    <mergeCell ref="H26:H31"/>
    <mergeCell ref="G27:G28"/>
    <mergeCell ref="B7:H7"/>
    <mergeCell ref="B8:H8"/>
    <mergeCell ref="B9:H9"/>
    <mergeCell ref="A12:A17"/>
    <mergeCell ref="H12:H17"/>
    <mergeCell ref="G13:G14"/>
    <mergeCell ref="A2:H2"/>
    <mergeCell ref="I2:J2"/>
    <mergeCell ref="E3:F3"/>
    <mergeCell ref="G3:H3"/>
    <mergeCell ref="A5:H5"/>
  </mergeCells>
  <phoneticPr fontId="10"/>
  <hyperlinks>
    <hyperlink ref="I2" location="チェック表!A1" display="戻る"/>
  </hyperlinks>
  <printOptions horizontalCentered="1"/>
  <pageMargins left="0.39374999999999999" right="0.39374999999999999" top="0.35416666666666702" bottom="0.23611111111111099" header="0.51180555555555496" footer="0.51180555555555496"/>
  <pageSetup paperSize="9" scale="79" firstPageNumber="0"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8"/>
  <sheetViews>
    <sheetView zoomScale="75" zoomScaleNormal="75" zoomScalePageLayoutView="80" workbookViewId="0"/>
  </sheetViews>
  <sheetFormatPr defaultRowHeight="14.25" x14ac:dyDescent="0.15"/>
  <cols>
    <col min="1" max="5" width="2.625" style="575" customWidth="1"/>
    <col min="6" max="7" width="2.625" style="576" customWidth="1"/>
    <col min="8" max="19" width="7.625" style="576" customWidth="1"/>
    <col min="20" max="23" width="2.75" style="576" customWidth="1"/>
    <col min="24" max="41" width="2.625" style="576" customWidth="1"/>
    <col min="42" max="1025" width="9" style="576" customWidth="1"/>
  </cols>
  <sheetData>
    <row r="1" spans="1:33" ht="24.95" customHeight="1" x14ac:dyDescent="0.15">
      <c r="AA1" s="577" t="s">
        <v>852</v>
      </c>
    </row>
    <row r="2" spans="1:33" ht="30" customHeight="1" x14ac:dyDescent="0.15">
      <c r="A2" s="1279" t="s">
        <v>853</v>
      </c>
      <c r="B2" s="1279"/>
      <c r="C2" s="1279"/>
      <c r="D2" s="1279"/>
      <c r="E2" s="1279"/>
      <c r="F2" s="1279"/>
      <c r="G2" s="1279"/>
      <c r="H2" s="1279"/>
      <c r="I2" s="1279"/>
      <c r="J2" s="1279"/>
      <c r="K2" s="1279"/>
      <c r="L2" s="1279"/>
      <c r="M2" s="1279"/>
      <c r="N2" s="1279"/>
      <c r="O2" s="1279"/>
      <c r="P2" s="1279"/>
      <c r="Q2" s="1279"/>
      <c r="R2" s="1279"/>
      <c r="S2" s="1279"/>
      <c r="T2" s="1279"/>
      <c r="U2" s="1279"/>
      <c r="V2" s="1279"/>
      <c r="W2" s="1279"/>
      <c r="X2" s="1279"/>
      <c r="Y2" s="1279"/>
      <c r="Z2" s="1279"/>
      <c r="AA2" s="1279"/>
      <c r="AD2" s="1280"/>
      <c r="AE2" s="1280"/>
      <c r="AF2" s="851" t="s">
        <v>423</v>
      </c>
      <c r="AG2" s="852"/>
    </row>
    <row r="3" spans="1:33" ht="9.75" customHeight="1" x14ac:dyDescent="0.15">
      <c r="A3" s="578"/>
      <c r="B3" s="578"/>
      <c r="C3" s="578"/>
      <c r="D3" s="578"/>
      <c r="E3" s="578"/>
      <c r="F3" s="578"/>
      <c r="AC3" s="578"/>
      <c r="AD3" s="578"/>
      <c r="AE3" s="578"/>
    </row>
    <row r="4" spans="1:33" ht="24.95" customHeight="1" x14ac:dyDescent="0.15">
      <c r="A4" s="1255" t="s">
        <v>854</v>
      </c>
      <c r="B4" s="1255"/>
      <c r="C4" s="1255"/>
      <c r="D4" s="1255"/>
      <c r="E4" s="1255"/>
      <c r="F4" s="1255"/>
      <c r="G4" s="1255"/>
      <c r="H4" s="1255"/>
      <c r="I4" s="1255"/>
      <c r="J4" s="1255"/>
      <c r="K4" s="1255"/>
      <c r="L4" s="1255"/>
      <c r="M4" s="1255"/>
      <c r="N4" s="1214"/>
      <c r="O4" s="1214"/>
      <c r="P4" s="1214"/>
      <c r="Q4" s="1214"/>
      <c r="R4" s="1214"/>
      <c r="S4" s="1214"/>
      <c r="T4" s="1214"/>
      <c r="U4" s="1214"/>
      <c r="V4" s="1214"/>
      <c r="W4" s="1214"/>
      <c r="X4" s="1214"/>
      <c r="Y4" s="1214"/>
      <c r="Z4" s="1214"/>
      <c r="AA4" s="1214"/>
    </row>
    <row r="5" spans="1:33" ht="24.95" customHeight="1" x14ac:dyDescent="0.15">
      <c r="A5" s="1255" t="s">
        <v>728</v>
      </c>
      <c r="B5" s="1255"/>
      <c r="C5" s="1255"/>
      <c r="D5" s="1255"/>
      <c r="E5" s="1255"/>
      <c r="F5" s="1255"/>
      <c r="G5" s="1255"/>
      <c r="H5" s="1255"/>
      <c r="I5" s="1255"/>
      <c r="J5" s="1255"/>
      <c r="K5" s="1255"/>
      <c r="L5" s="1255"/>
      <c r="M5" s="1255"/>
      <c r="N5" s="1214"/>
      <c r="O5" s="1214"/>
      <c r="P5" s="1214"/>
      <c r="Q5" s="1214"/>
      <c r="R5" s="1214"/>
      <c r="S5" s="1214"/>
      <c r="T5" s="1214"/>
      <c r="U5" s="1214"/>
      <c r="V5" s="1214"/>
      <c r="W5" s="1214"/>
      <c r="X5" s="1214"/>
      <c r="Y5" s="1214"/>
      <c r="Z5" s="1214"/>
      <c r="AA5" s="1214"/>
    </row>
    <row r="6" spans="1:33" ht="24.95" customHeight="1" x14ac:dyDescent="0.15">
      <c r="A6" s="1281" t="s">
        <v>802</v>
      </c>
      <c r="B6" s="1281"/>
      <c r="C6" s="1281"/>
      <c r="D6" s="1281"/>
      <c r="E6" s="1281"/>
      <c r="F6" s="1281"/>
      <c r="G6" s="1281"/>
      <c r="H6" s="1281"/>
      <c r="I6" s="1281"/>
      <c r="J6" s="1281"/>
      <c r="K6" s="1281"/>
      <c r="L6" s="1281"/>
      <c r="M6" s="1281"/>
      <c r="N6" s="1214"/>
      <c r="O6" s="1214"/>
      <c r="P6" s="1214"/>
      <c r="Q6" s="1214"/>
      <c r="R6" s="1214"/>
      <c r="S6" s="1214"/>
      <c r="T6" s="1282" t="s">
        <v>855</v>
      </c>
      <c r="U6" s="1282"/>
      <c r="V6" s="1282"/>
      <c r="W6" s="1282"/>
      <c r="X6" s="1282"/>
      <c r="Y6" s="1282"/>
      <c r="Z6" s="1282"/>
      <c r="AA6" s="1282"/>
    </row>
    <row r="7" spans="1:33" ht="24.95" customHeight="1" x14ac:dyDescent="0.15">
      <c r="A7" s="1283" t="s">
        <v>856</v>
      </c>
      <c r="B7" s="1283"/>
      <c r="C7" s="1283"/>
      <c r="D7" s="1283"/>
      <c r="E7" s="1283"/>
      <c r="F7" s="1283"/>
      <c r="G7" s="1283"/>
      <c r="H7" s="1284" t="s">
        <v>739</v>
      </c>
      <c r="I7" s="1284"/>
      <c r="J7" s="1284"/>
      <c r="K7" s="1284"/>
      <c r="L7" s="1284"/>
      <c r="M7" s="1284"/>
      <c r="N7" s="1284"/>
      <c r="O7" s="1284"/>
      <c r="P7" s="1284"/>
      <c r="Q7" s="1284"/>
      <c r="R7" s="1284"/>
      <c r="S7" s="1284"/>
      <c r="T7" s="1285" t="s">
        <v>857</v>
      </c>
      <c r="U7" s="1285"/>
      <c r="V7" s="1285"/>
      <c r="W7" s="1285"/>
      <c r="X7" s="1285" t="s">
        <v>858</v>
      </c>
      <c r="Y7" s="1285"/>
      <c r="Z7" s="1285"/>
      <c r="AA7" s="1285"/>
    </row>
    <row r="8" spans="1:33" ht="50.1" customHeight="1" x14ac:dyDescent="0.15">
      <c r="A8" s="1283"/>
      <c r="B8" s="1283"/>
      <c r="C8" s="1283"/>
      <c r="D8" s="1283"/>
      <c r="E8" s="1283"/>
      <c r="F8" s="1283"/>
      <c r="G8" s="1283"/>
      <c r="H8" s="579" t="s">
        <v>859</v>
      </c>
      <c r="I8" s="369" t="s">
        <v>860</v>
      </c>
      <c r="J8" s="369" t="s">
        <v>861</v>
      </c>
      <c r="K8" s="369" t="s">
        <v>862</v>
      </c>
      <c r="L8" s="369" t="s">
        <v>863</v>
      </c>
      <c r="M8" s="369" t="s">
        <v>864</v>
      </c>
      <c r="N8" s="369" t="s">
        <v>865</v>
      </c>
      <c r="O8" s="369" t="s">
        <v>866</v>
      </c>
      <c r="P8" s="369" t="s">
        <v>867</v>
      </c>
      <c r="Q8" s="369" t="s">
        <v>868</v>
      </c>
      <c r="R8" s="369" t="s">
        <v>869</v>
      </c>
      <c r="S8" s="580" t="s">
        <v>870</v>
      </c>
      <c r="T8" s="1285"/>
      <c r="U8" s="1285"/>
      <c r="V8" s="1285"/>
      <c r="W8" s="1285"/>
      <c r="X8" s="1285"/>
      <c r="Y8" s="1285"/>
      <c r="Z8" s="1285"/>
      <c r="AA8" s="1285"/>
    </row>
    <row r="9" spans="1:33" ht="24.95" customHeight="1" x14ac:dyDescent="0.15">
      <c r="A9" s="1286"/>
      <c r="B9" s="1286"/>
      <c r="C9" s="1286"/>
      <c r="D9" s="1286"/>
      <c r="E9" s="1286"/>
      <c r="F9" s="1286"/>
      <c r="G9" s="1286"/>
      <c r="H9" s="581"/>
      <c r="I9" s="582"/>
      <c r="J9" s="582"/>
      <c r="K9" s="582"/>
      <c r="L9" s="582"/>
      <c r="M9" s="582"/>
      <c r="N9" s="582"/>
      <c r="O9" s="582"/>
      <c r="P9" s="582"/>
      <c r="Q9" s="582"/>
      <c r="R9" s="582"/>
      <c r="S9" s="583"/>
      <c r="T9" s="1225">
        <f t="shared" ref="T9:T23" si="0">SUM(H9:S9)</f>
        <v>0</v>
      </c>
      <c r="U9" s="1225"/>
      <c r="V9" s="1225"/>
      <c r="W9" s="1225"/>
      <c r="X9" s="1226"/>
      <c r="Y9" s="1226"/>
      <c r="Z9" s="1226"/>
      <c r="AA9" s="1226"/>
    </row>
    <row r="10" spans="1:33" ht="24.95" customHeight="1" x14ac:dyDescent="0.15">
      <c r="A10" s="1287"/>
      <c r="B10" s="1287"/>
      <c r="C10" s="1287"/>
      <c r="D10" s="1287"/>
      <c r="E10" s="1287"/>
      <c r="F10" s="1287"/>
      <c r="G10" s="1287"/>
      <c r="H10" s="519"/>
      <c r="I10" s="521"/>
      <c r="J10" s="521"/>
      <c r="K10" s="521"/>
      <c r="L10" s="521"/>
      <c r="M10" s="521"/>
      <c r="N10" s="521"/>
      <c r="O10" s="521"/>
      <c r="P10" s="521"/>
      <c r="Q10" s="521"/>
      <c r="R10" s="521"/>
      <c r="S10" s="522"/>
      <c r="T10" s="1288">
        <f t="shared" si="0"/>
        <v>0</v>
      </c>
      <c r="U10" s="1288"/>
      <c r="V10" s="1288"/>
      <c r="W10" s="1288"/>
      <c r="X10" s="1289"/>
      <c r="Y10" s="1289"/>
      <c r="Z10" s="1289"/>
      <c r="AA10" s="1289"/>
    </row>
    <row r="11" spans="1:33" ht="24.95" customHeight="1" x14ac:dyDescent="0.15">
      <c r="A11" s="1287"/>
      <c r="B11" s="1287"/>
      <c r="C11" s="1287"/>
      <c r="D11" s="1287"/>
      <c r="E11" s="1287"/>
      <c r="F11" s="1287"/>
      <c r="G11" s="1287"/>
      <c r="H11" s="519"/>
      <c r="I11" s="521"/>
      <c r="J11" s="521"/>
      <c r="K11" s="521"/>
      <c r="L11" s="521"/>
      <c r="M11" s="521"/>
      <c r="N11" s="521"/>
      <c r="O11" s="521"/>
      <c r="P11" s="521"/>
      <c r="Q11" s="521"/>
      <c r="R11" s="521"/>
      <c r="S11" s="522"/>
      <c r="T11" s="1288">
        <f t="shared" si="0"/>
        <v>0</v>
      </c>
      <c r="U11" s="1288"/>
      <c r="V11" s="1288"/>
      <c r="W11" s="1288"/>
      <c r="X11" s="1289"/>
      <c r="Y11" s="1289"/>
      <c r="Z11" s="1289"/>
      <c r="AA11" s="1289"/>
    </row>
    <row r="12" spans="1:33" ht="24.95" customHeight="1" x14ac:dyDescent="0.15">
      <c r="A12" s="1287"/>
      <c r="B12" s="1287"/>
      <c r="C12" s="1287"/>
      <c r="D12" s="1287"/>
      <c r="E12" s="1287"/>
      <c r="F12" s="1287"/>
      <c r="G12" s="1287"/>
      <c r="H12" s="519"/>
      <c r="I12" s="521"/>
      <c r="J12" s="521"/>
      <c r="K12" s="521"/>
      <c r="L12" s="521"/>
      <c r="M12" s="521"/>
      <c r="N12" s="521"/>
      <c r="O12" s="521"/>
      <c r="P12" s="521"/>
      <c r="Q12" s="521"/>
      <c r="R12" s="521"/>
      <c r="S12" s="522"/>
      <c r="T12" s="1288">
        <f t="shared" si="0"/>
        <v>0</v>
      </c>
      <c r="U12" s="1288"/>
      <c r="V12" s="1288"/>
      <c r="W12" s="1288"/>
      <c r="X12" s="1289"/>
      <c r="Y12" s="1289"/>
      <c r="Z12" s="1289"/>
      <c r="AA12" s="1289"/>
    </row>
    <row r="13" spans="1:33" ht="24.95" customHeight="1" x14ac:dyDescent="0.15">
      <c r="A13" s="1287"/>
      <c r="B13" s="1287"/>
      <c r="C13" s="1287"/>
      <c r="D13" s="1287"/>
      <c r="E13" s="1287"/>
      <c r="F13" s="1287"/>
      <c r="G13" s="1287"/>
      <c r="H13" s="519"/>
      <c r="I13" s="521"/>
      <c r="J13" s="521"/>
      <c r="K13" s="521"/>
      <c r="L13" s="521"/>
      <c r="M13" s="521"/>
      <c r="N13" s="521"/>
      <c r="O13" s="521"/>
      <c r="P13" s="521"/>
      <c r="Q13" s="521"/>
      <c r="R13" s="521"/>
      <c r="S13" s="522"/>
      <c r="T13" s="1288">
        <f t="shared" si="0"/>
        <v>0</v>
      </c>
      <c r="U13" s="1288"/>
      <c r="V13" s="1288"/>
      <c r="W13" s="1288"/>
      <c r="X13" s="1289"/>
      <c r="Y13" s="1289"/>
      <c r="Z13" s="1289"/>
      <c r="AA13" s="1289"/>
    </row>
    <row r="14" spans="1:33" ht="24.95" customHeight="1" x14ac:dyDescent="0.15">
      <c r="A14" s="1287"/>
      <c r="B14" s="1287"/>
      <c r="C14" s="1287"/>
      <c r="D14" s="1287"/>
      <c r="E14" s="1287"/>
      <c r="F14" s="1287"/>
      <c r="G14" s="1287"/>
      <c r="H14" s="519"/>
      <c r="I14" s="521"/>
      <c r="J14" s="521"/>
      <c r="K14" s="521"/>
      <c r="L14" s="521"/>
      <c r="M14" s="521"/>
      <c r="N14" s="521"/>
      <c r="O14" s="521"/>
      <c r="P14" s="521"/>
      <c r="Q14" s="521"/>
      <c r="R14" s="521"/>
      <c r="S14" s="522"/>
      <c r="T14" s="1288">
        <f t="shared" si="0"/>
        <v>0</v>
      </c>
      <c r="U14" s="1288"/>
      <c r="V14" s="1288"/>
      <c r="W14" s="1288"/>
      <c r="X14" s="1289"/>
      <c r="Y14" s="1289"/>
      <c r="Z14" s="1289"/>
      <c r="AA14" s="1289"/>
    </row>
    <row r="15" spans="1:33" ht="24.95" customHeight="1" x14ac:dyDescent="0.15">
      <c r="A15" s="1287"/>
      <c r="B15" s="1287"/>
      <c r="C15" s="1287"/>
      <c r="D15" s="1287"/>
      <c r="E15" s="1287"/>
      <c r="F15" s="1287"/>
      <c r="G15" s="1287"/>
      <c r="H15" s="519"/>
      <c r="I15" s="521"/>
      <c r="J15" s="521"/>
      <c r="K15" s="521"/>
      <c r="L15" s="521"/>
      <c r="M15" s="521"/>
      <c r="N15" s="521"/>
      <c r="O15" s="521"/>
      <c r="P15" s="521"/>
      <c r="Q15" s="521"/>
      <c r="R15" s="521"/>
      <c r="S15" s="522"/>
      <c r="T15" s="1288">
        <f t="shared" si="0"/>
        <v>0</v>
      </c>
      <c r="U15" s="1288"/>
      <c r="V15" s="1288"/>
      <c r="W15" s="1288"/>
      <c r="X15" s="1289"/>
      <c r="Y15" s="1289"/>
      <c r="Z15" s="1289"/>
      <c r="AA15" s="1289"/>
    </row>
    <row r="16" spans="1:33" ht="24.95" customHeight="1" x14ac:dyDescent="0.15">
      <c r="A16" s="1287"/>
      <c r="B16" s="1287"/>
      <c r="C16" s="1287"/>
      <c r="D16" s="1287"/>
      <c r="E16" s="1287"/>
      <c r="F16" s="1287"/>
      <c r="G16" s="1287"/>
      <c r="H16" s="519"/>
      <c r="I16" s="521"/>
      <c r="J16" s="521"/>
      <c r="K16" s="521"/>
      <c r="L16" s="521"/>
      <c r="M16" s="521"/>
      <c r="N16" s="521"/>
      <c r="O16" s="521"/>
      <c r="P16" s="521"/>
      <c r="Q16" s="521"/>
      <c r="R16" s="521"/>
      <c r="S16" s="522"/>
      <c r="T16" s="1288">
        <f t="shared" si="0"/>
        <v>0</v>
      </c>
      <c r="U16" s="1288"/>
      <c r="V16" s="1288"/>
      <c r="W16" s="1288"/>
      <c r="X16" s="1289"/>
      <c r="Y16" s="1289"/>
      <c r="Z16" s="1289"/>
      <c r="AA16" s="1289"/>
    </row>
    <row r="17" spans="1:27" ht="24.95" customHeight="1" x14ac:dyDescent="0.15">
      <c r="A17" s="1287"/>
      <c r="B17" s="1287"/>
      <c r="C17" s="1287"/>
      <c r="D17" s="1287"/>
      <c r="E17" s="1287"/>
      <c r="F17" s="1287"/>
      <c r="G17" s="1287"/>
      <c r="H17" s="519"/>
      <c r="I17" s="521"/>
      <c r="J17" s="521"/>
      <c r="K17" s="521"/>
      <c r="L17" s="521"/>
      <c r="M17" s="521"/>
      <c r="N17" s="521"/>
      <c r="O17" s="521"/>
      <c r="P17" s="521"/>
      <c r="Q17" s="521"/>
      <c r="R17" s="521"/>
      <c r="S17" s="522"/>
      <c r="T17" s="1288">
        <f t="shared" si="0"/>
        <v>0</v>
      </c>
      <c r="U17" s="1288"/>
      <c r="V17" s="1288"/>
      <c r="W17" s="1288"/>
      <c r="X17" s="1289"/>
      <c r="Y17" s="1289"/>
      <c r="Z17" s="1289"/>
      <c r="AA17" s="1289"/>
    </row>
    <row r="18" spans="1:27" ht="24.95" customHeight="1" x14ac:dyDescent="0.15">
      <c r="A18" s="1287"/>
      <c r="B18" s="1287"/>
      <c r="C18" s="1287"/>
      <c r="D18" s="1287"/>
      <c r="E18" s="1287"/>
      <c r="F18" s="1287"/>
      <c r="G18" s="1287"/>
      <c r="H18" s="519"/>
      <c r="I18" s="521"/>
      <c r="J18" s="521"/>
      <c r="K18" s="521"/>
      <c r="L18" s="521"/>
      <c r="M18" s="521"/>
      <c r="N18" s="521"/>
      <c r="O18" s="521"/>
      <c r="P18" s="521"/>
      <c r="Q18" s="521"/>
      <c r="R18" s="521"/>
      <c r="S18" s="522"/>
      <c r="T18" s="1288">
        <f t="shared" si="0"/>
        <v>0</v>
      </c>
      <c r="U18" s="1288"/>
      <c r="V18" s="1288"/>
      <c r="W18" s="1288"/>
      <c r="X18" s="1289"/>
      <c r="Y18" s="1289"/>
      <c r="Z18" s="1289"/>
      <c r="AA18" s="1289"/>
    </row>
    <row r="19" spans="1:27" ht="24.95" customHeight="1" x14ac:dyDescent="0.15">
      <c r="A19" s="1287"/>
      <c r="B19" s="1287"/>
      <c r="C19" s="1287"/>
      <c r="D19" s="1287"/>
      <c r="E19" s="1287"/>
      <c r="F19" s="1287"/>
      <c r="G19" s="1287"/>
      <c r="H19" s="519"/>
      <c r="I19" s="521"/>
      <c r="J19" s="521"/>
      <c r="K19" s="521"/>
      <c r="L19" s="521"/>
      <c r="M19" s="521"/>
      <c r="N19" s="521"/>
      <c r="O19" s="521"/>
      <c r="P19" s="521"/>
      <c r="Q19" s="521"/>
      <c r="R19" s="521"/>
      <c r="S19" s="522"/>
      <c r="T19" s="1288">
        <f t="shared" si="0"/>
        <v>0</v>
      </c>
      <c r="U19" s="1288"/>
      <c r="V19" s="1288"/>
      <c r="W19" s="1288"/>
      <c r="X19" s="1289"/>
      <c r="Y19" s="1289"/>
      <c r="Z19" s="1289"/>
      <c r="AA19" s="1289"/>
    </row>
    <row r="20" spans="1:27" ht="24.95" customHeight="1" x14ac:dyDescent="0.15">
      <c r="A20" s="1287"/>
      <c r="B20" s="1287"/>
      <c r="C20" s="1287"/>
      <c r="D20" s="1287"/>
      <c r="E20" s="1287"/>
      <c r="F20" s="1287"/>
      <c r="G20" s="1287"/>
      <c r="H20" s="519"/>
      <c r="I20" s="521"/>
      <c r="J20" s="521"/>
      <c r="K20" s="521"/>
      <c r="L20" s="521"/>
      <c r="M20" s="521"/>
      <c r="N20" s="521"/>
      <c r="O20" s="521"/>
      <c r="P20" s="521"/>
      <c r="Q20" s="521"/>
      <c r="R20" s="521"/>
      <c r="S20" s="522"/>
      <c r="T20" s="1288">
        <f t="shared" si="0"/>
        <v>0</v>
      </c>
      <c r="U20" s="1288"/>
      <c r="V20" s="1288"/>
      <c r="W20" s="1288"/>
      <c r="X20" s="1289"/>
      <c r="Y20" s="1289"/>
      <c r="Z20" s="1289"/>
      <c r="AA20" s="1289"/>
    </row>
    <row r="21" spans="1:27" ht="24.95" customHeight="1" x14ac:dyDescent="0.15">
      <c r="A21" s="1287"/>
      <c r="B21" s="1287"/>
      <c r="C21" s="1287"/>
      <c r="D21" s="1287"/>
      <c r="E21" s="1287"/>
      <c r="F21" s="1287"/>
      <c r="G21" s="1287"/>
      <c r="H21" s="519"/>
      <c r="I21" s="521"/>
      <c r="J21" s="521"/>
      <c r="K21" s="521"/>
      <c r="L21" s="521"/>
      <c r="M21" s="521"/>
      <c r="N21" s="521"/>
      <c r="O21" s="521"/>
      <c r="P21" s="521"/>
      <c r="Q21" s="521"/>
      <c r="R21" s="521"/>
      <c r="S21" s="522"/>
      <c r="T21" s="1288">
        <f t="shared" si="0"/>
        <v>0</v>
      </c>
      <c r="U21" s="1288"/>
      <c r="V21" s="1288"/>
      <c r="W21" s="1288"/>
      <c r="X21" s="1289"/>
      <c r="Y21" s="1289"/>
      <c r="Z21" s="1289"/>
      <c r="AA21" s="1289"/>
    </row>
    <row r="22" spans="1:27" ht="24.95" customHeight="1" x14ac:dyDescent="0.15">
      <c r="A22" s="1287"/>
      <c r="B22" s="1287"/>
      <c r="C22" s="1287"/>
      <c r="D22" s="1287"/>
      <c r="E22" s="1287"/>
      <c r="F22" s="1287"/>
      <c r="G22" s="1287"/>
      <c r="H22" s="519"/>
      <c r="I22" s="521"/>
      <c r="J22" s="521"/>
      <c r="K22" s="521"/>
      <c r="L22" s="521"/>
      <c r="M22" s="521"/>
      <c r="N22" s="521"/>
      <c r="O22" s="521"/>
      <c r="P22" s="521"/>
      <c r="Q22" s="521"/>
      <c r="R22" s="521"/>
      <c r="S22" s="522"/>
      <c r="T22" s="1288">
        <f t="shared" si="0"/>
        <v>0</v>
      </c>
      <c r="U22" s="1288"/>
      <c r="V22" s="1288"/>
      <c r="W22" s="1288"/>
      <c r="X22" s="1289"/>
      <c r="Y22" s="1289"/>
      <c r="Z22" s="1289"/>
      <c r="AA22" s="1289"/>
    </row>
    <row r="23" spans="1:27" ht="24.95" customHeight="1" x14ac:dyDescent="0.15">
      <c r="A23" s="1290"/>
      <c r="B23" s="1290"/>
      <c r="C23" s="1290"/>
      <c r="D23" s="1290"/>
      <c r="E23" s="1290"/>
      <c r="F23" s="1290"/>
      <c r="G23" s="1290"/>
      <c r="H23" s="585"/>
      <c r="I23" s="586"/>
      <c r="J23" s="586"/>
      <c r="K23" s="586"/>
      <c r="L23" s="586"/>
      <c r="M23" s="586"/>
      <c r="N23" s="586"/>
      <c r="O23" s="586"/>
      <c r="P23" s="586"/>
      <c r="Q23" s="586"/>
      <c r="R23" s="586"/>
      <c r="S23" s="587"/>
      <c r="T23" s="1291">
        <f t="shared" si="0"/>
        <v>0</v>
      </c>
      <c r="U23" s="1291"/>
      <c r="V23" s="1291"/>
      <c r="W23" s="1291"/>
      <c r="X23" s="1292"/>
      <c r="Y23" s="1292"/>
      <c r="Z23" s="1292"/>
      <c r="AA23" s="1292"/>
    </row>
    <row r="24" spans="1:27" ht="9.9499999999999993" customHeight="1" x14ac:dyDescent="0.15">
      <c r="A24" s="588"/>
      <c r="B24" s="588"/>
      <c r="C24" s="588"/>
      <c r="D24" s="588"/>
      <c r="E24" s="588"/>
      <c r="F24" s="588"/>
      <c r="G24" s="588"/>
      <c r="H24" s="589"/>
      <c r="I24" s="589"/>
      <c r="J24" s="589"/>
      <c r="K24" s="589"/>
      <c r="L24" s="589"/>
      <c r="M24" s="589"/>
      <c r="N24" s="589"/>
      <c r="O24" s="589"/>
      <c r="P24" s="589"/>
      <c r="Q24" s="589"/>
      <c r="R24" s="589"/>
      <c r="S24" s="589"/>
      <c r="T24" s="588"/>
      <c r="U24" s="588"/>
      <c r="V24" s="588"/>
      <c r="W24" s="588"/>
      <c r="X24" s="588"/>
      <c r="Y24" s="588"/>
      <c r="Z24" s="588"/>
      <c r="AA24" s="588"/>
    </row>
    <row r="25" spans="1:27" ht="20.100000000000001" customHeight="1" x14ac:dyDescent="0.15">
      <c r="A25" s="1129" t="s">
        <v>871</v>
      </c>
      <c r="B25" s="1129"/>
      <c r="C25" s="1129"/>
      <c r="D25" s="1129"/>
      <c r="E25" s="1129"/>
      <c r="F25" s="1129"/>
      <c r="G25" s="1129"/>
      <c r="H25" s="1129"/>
      <c r="I25" s="1129"/>
      <c r="J25" s="1129"/>
      <c r="K25" s="1129"/>
      <c r="L25" s="1129"/>
      <c r="M25" s="1129"/>
      <c r="N25" s="1129"/>
      <c r="O25" s="1129"/>
      <c r="P25" s="1129"/>
      <c r="Q25" s="1129"/>
      <c r="R25" s="1129"/>
      <c r="S25" s="1129"/>
      <c r="T25" s="1129"/>
      <c r="U25" s="1129"/>
      <c r="V25" s="1129"/>
      <c r="W25" s="1129"/>
      <c r="X25" s="1129"/>
      <c r="Y25" s="1129"/>
      <c r="Z25" s="1129"/>
      <c r="AA25" s="1129"/>
    </row>
    <row r="26" spans="1:27" ht="20.100000000000001" customHeight="1" x14ac:dyDescent="0.15">
      <c r="A26" s="1293" t="s">
        <v>872</v>
      </c>
      <c r="B26" s="1293"/>
      <c r="C26" s="1293"/>
      <c r="D26" s="1293"/>
      <c r="E26" s="1293"/>
      <c r="F26" s="1293"/>
      <c r="G26" s="1293"/>
      <c r="H26" s="1293"/>
      <c r="I26" s="1293"/>
      <c r="J26" s="1293"/>
      <c r="K26" s="1293"/>
      <c r="L26" s="1293"/>
      <c r="M26" s="1293"/>
      <c r="N26" s="1293"/>
      <c r="O26" s="1293"/>
      <c r="P26" s="1293"/>
      <c r="Q26" s="1293"/>
      <c r="R26" s="1293"/>
      <c r="S26" s="1293"/>
      <c r="T26" s="1293"/>
      <c r="U26" s="1293"/>
      <c r="V26" s="1293"/>
      <c r="W26" s="1293"/>
      <c r="X26" s="1293"/>
      <c r="Y26" s="1293"/>
      <c r="Z26" s="1293"/>
      <c r="AA26" s="1293"/>
    </row>
    <row r="27" spans="1:27" ht="20.100000000000001" customHeight="1" x14ac:dyDescent="0.15">
      <c r="A27" s="1129" t="s">
        <v>873</v>
      </c>
      <c r="B27" s="1129"/>
      <c r="C27" s="1129"/>
      <c r="D27" s="1129"/>
      <c r="E27" s="1129"/>
      <c r="F27" s="1129"/>
      <c r="G27" s="1129"/>
      <c r="H27" s="1129"/>
      <c r="I27" s="1129"/>
      <c r="J27" s="1129"/>
      <c r="K27" s="1129"/>
      <c r="L27" s="1129"/>
      <c r="M27" s="1129"/>
      <c r="N27" s="1129"/>
      <c r="O27" s="1129"/>
      <c r="P27" s="1129"/>
      <c r="Q27" s="1129"/>
      <c r="R27" s="1129"/>
      <c r="S27" s="1129"/>
      <c r="T27" s="1129"/>
      <c r="U27" s="1129"/>
      <c r="V27" s="1129"/>
      <c r="W27" s="1129"/>
      <c r="X27" s="1129"/>
      <c r="Y27" s="1129"/>
      <c r="Z27" s="1129"/>
      <c r="AA27" s="1129"/>
    </row>
    <row r="28" spans="1:27" ht="39.950000000000003" customHeight="1" x14ac:dyDescent="0.15">
      <c r="A28" s="1168" t="s">
        <v>874</v>
      </c>
      <c r="B28" s="1168"/>
      <c r="C28" s="1168"/>
      <c r="D28" s="1168"/>
      <c r="E28" s="1168"/>
      <c r="F28" s="1168"/>
      <c r="G28" s="1168"/>
      <c r="H28" s="1168"/>
      <c r="I28" s="1168"/>
      <c r="J28" s="1168"/>
      <c r="K28" s="1168"/>
      <c r="L28" s="1168"/>
      <c r="M28" s="1168"/>
      <c r="N28" s="1168"/>
      <c r="O28" s="1168"/>
      <c r="P28" s="1168"/>
      <c r="Q28" s="1168"/>
      <c r="R28" s="1168"/>
      <c r="S28" s="1168"/>
      <c r="T28" s="1168"/>
      <c r="U28" s="1168"/>
      <c r="V28" s="1168"/>
      <c r="W28" s="1168"/>
      <c r="X28" s="1168"/>
      <c r="Y28" s="1168"/>
      <c r="Z28" s="1168"/>
      <c r="AA28" s="1168"/>
    </row>
    <row r="29" spans="1:27" ht="15" customHeight="1" x14ac:dyDescent="0.15">
      <c r="A29" s="588"/>
      <c r="B29" s="588"/>
      <c r="C29" s="588"/>
      <c r="D29" s="588"/>
      <c r="E29" s="588"/>
      <c r="F29" s="588"/>
      <c r="G29" s="588"/>
      <c r="H29" s="589"/>
      <c r="I29" s="589"/>
      <c r="J29" s="589"/>
      <c r="K29" s="589"/>
      <c r="L29" s="589"/>
      <c r="M29" s="589"/>
      <c r="N29" s="589"/>
      <c r="O29" s="589"/>
      <c r="P29" s="589"/>
      <c r="Q29" s="589"/>
      <c r="R29" s="589"/>
      <c r="S29" s="589"/>
      <c r="T29" s="588"/>
      <c r="U29" s="588"/>
      <c r="V29" s="588"/>
      <c r="W29" s="588"/>
      <c r="X29" s="588"/>
      <c r="Y29" s="588"/>
      <c r="Z29" s="588"/>
      <c r="AA29" s="588"/>
    </row>
    <row r="30" spans="1:27" ht="24.95" customHeight="1" x14ac:dyDescent="0.15">
      <c r="A30" s="1294" t="s">
        <v>875</v>
      </c>
      <c r="B30" s="1294"/>
      <c r="C30" s="1294"/>
      <c r="D30" s="1294"/>
      <c r="E30" s="1294"/>
      <c r="F30" s="1294"/>
      <c r="G30" s="1294"/>
      <c r="H30" s="1294"/>
      <c r="I30" s="578"/>
      <c r="J30" s="578"/>
      <c r="K30" s="578"/>
      <c r="L30" s="578"/>
      <c r="M30" s="578"/>
      <c r="N30" s="578"/>
      <c r="O30" s="578"/>
      <c r="P30" s="578"/>
      <c r="Q30" s="578"/>
      <c r="R30" s="578"/>
      <c r="S30" s="578"/>
      <c r="T30" s="578"/>
      <c r="U30" s="578"/>
      <c r="V30" s="578"/>
      <c r="W30" s="578"/>
      <c r="X30" s="578"/>
      <c r="Y30" s="578"/>
      <c r="Z30" s="578"/>
    </row>
    <row r="31" spans="1:27" ht="24.95" customHeight="1" x14ac:dyDescent="0.15">
      <c r="A31" s="1233" t="s">
        <v>114</v>
      </c>
      <c r="B31" s="1233"/>
      <c r="C31" s="1233"/>
      <c r="D31" s="1233"/>
      <c r="E31" s="1233"/>
      <c r="F31" s="1233" t="s">
        <v>728</v>
      </c>
      <c r="G31" s="1233"/>
      <c r="H31" s="1233"/>
      <c r="I31" s="1233"/>
      <c r="J31" s="1233"/>
      <c r="K31" s="1233"/>
      <c r="L31" s="1233"/>
      <c r="M31" s="1233"/>
      <c r="N31" s="1233" t="s">
        <v>876</v>
      </c>
      <c r="O31" s="1233"/>
      <c r="P31" s="1233"/>
      <c r="Q31" s="1233"/>
      <c r="R31" s="1233"/>
      <c r="S31" s="1233" t="s">
        <v>877</v>
      </c>
      <c r="T31" s="1233"/>
      <c r="U31" s="1233"/>
      <c r="V31" s="1233"/>
      <c r="W31" s="1233" t="s">
        <v>878</v>
      </c>
      <c r="X31" s="1233"/>
      <c r="Y31" s="1233"/>
      <c r="Z31" s="1233"/>
      <c r="AA31" s="1233"/>
    </row>
    <row r="32" spans="1:27" ht="24.95" customHeight="1" x14ac:dyDescent="0.15">
      <c r="A32" s="1295" t="s">
        <v>619</v>
      </c>
      <c r="B32" s="1295"/>
      <c r="C32" s="1295"/>
      <c r="D32" s="1295"/>
      <c r="E32" s="1295"/>
      <c r="F32" s="1209"/>
      <c r="G32" s="1209"/>
      <c r="H32" s="1209"/>
      <c r="I32" s="1209"/>
      <c r="J32" s="1209"/>
      <c r="K32" s="1209"/>
      <c r="L32" s="1209"/>
      <c r="M32" s="1209"/>
      <c r="N32" s="1209"/>
      <c r="O32" s="1209"/>
      <c r="P32" s="1209"/>
      <c r="Q32" s="1209"/>
      <c r="R32" s="1209"/>
      <c r="S32" s="1209"/>
      <c r="T32" s="1209"/>
      <c r="U32" s="1209"/>
      <c r="V32" s="1209"/>
      <c r="W32" s="1209"/>
      <c r="X32" s="1209"/>
      <c r="Y32" s="1209"/>
      <c r="Z32" s="1209"/>
      <c r="AA32" s="1209"/>
    </row>
    <row r="33" spans="1:27" ht="24.95" customHeight="1" x14ac:dyDescent="0.15">
      <c r="A33" s="1295" t="s">
        <v>622</v>
      </c>
      <c r="B33" s="1295"/>
      <c r="C33" s="1295"/>
      <c r="D33" s="1295"/>
      <c r="E33" s="1295"/>
      <c r="F33" s="1209"/>
      <c r="G33" s="1209"/>
      <c r="H33" s="1209"/>
      <c r="I33" s="1209"/>
      <c r="J33" s="1209"/>
      <c r="K33" s="1209"/>
      <c r="L33" s="1209"/>
      <c r="M33" s="1209"/>
      <c r="N33" s="1209"/>
      <c r="O33" s="1209"/>
      <c r="P33" s="1209"/>
      <c r="Q33" s="1209"/>
      <c r="R33" s="1209"/>
      <c r="S33" s="1209"/>
      <c r="T33" s="1209"/>
      <c r="U33" s="1209"/>
      <c r="V33" s="1209"/>
      <c r="W33" s="1209"/>
      <c r="X33" s="1209"/>
      <c r="Y33" s="1209"/>
      <c r="Z33" s="1209"/>
      <c r="AA33" s="1209"/>
    </row>
    <row r="34" spans="1:27" ht="24.95" customHeight="1" x14ac:dyDescent="0.15">
      <c r="A34" s="1295" t="s">
        <v>879</v>
      </c>
      <c r="B34" s="1295"/>
      <c r="C34" s="1295"/>
      <c r="D34" s="1295"/>
      <c r="E34" s="1295"/>
      <c r="F34" s="1209"/>
      <c r="G34" s="1209"/>
      <c r="H34" s="1209"/>
      <c r="I34" s="1209"/>
      <c r="J34" s="1209"/>
      <c r="K34" s="1209"/>
      <c r="L34" s="1209"/>
      <c r="M34" s="1209"/>
      <c r="N34" s="1209"/>
      <c r="O34" s="1209"/>
      <c r="P34" s="1209"/>
      <c r="Q34" s="1209"/>
      <c r="R34" s="1209"/>
      <c r="S34" s="1209"/>
      <c r="T34" s="1209"/>
      <c r="U34" s="1209"/>
      <c r="V34" s="1209"/>
      <c r="W34" s="1209"/>
      <c r="X34" s="1209"/>
      <c r="Y34" s="1209"/>
      <c r="Z34" s="1209"/>
      <c r="AA34" s="1209"/>
    </row>
    <row r="35" spans="1:27" ht="24.95" customHeight="1" x14ac:dyDescent="0.15">
      <c r="A35" s="1295" t="s">
        <v>880</v>
      </c>
      <c r="B35" s="1295"/>
      <c r="C35" s="1295"/>
      <c r="D35" s="1295"/>
      <c r="E35" s="1295"/>
      <c r="F35" s="1209"/>
      <c r="G35" s="1209"/>
      <c r="H35" s="1209"/>
      <c r="I35" s="1209"/>
      <c r="J35" s="1209"/>
      <c r="K35" s="1209"/>
      <c r="L35" s="1209"/>
      <c r="M35" s="1209"/>
      <c r="N35" s="1209"/>
      <c r="O35" s="1209"/>
      <c r="P35" s="1209"/>
      <c r="Q35" s="1209"/>
      <c r="R35" s="1209"/>
      <c r="S35" s="1209"/>
      <c r="T35" s="1209"/>
      <c r="U35" s="1209"/>
      <c r="V35" s="1209"/>
      <c r="W35" s="1209"/>
      <c r="X35" s="1209"/>
      <c r="Y35" s="1209"/>
      <c r="Z35" s="1209"/>
      <c r="AA35" s="1209"/>
    </row>
    <row r="36" spans="1:27" ht="24.95" customHeight="1" x14ac:dyDescent="0.15">
      <c r="A36" s="1295" t="s">
        <v>881</v>
      </c>
      <c r="B36" s="1295"/>
      <c r="C36" s="1295"/>
      <c r="D36" s="1295"/>
      <c r="E36" s="1295"/>
      <c r="F36" s="1209"/>
      <c r="G36" s="1209"/>
      <c r="H36" s="1209"/>
      <c r="I36" s="1209"/>
      <c r="J36" s="1209"/>
      <c r="K36" s="1209"/>
      <c r="L36" s="1209"/>
      <c r="M36" s="1209"/>
      <c r="N36" s="1209"/>
      <c r="O36" s="1209"/>
      <c r="P36" s="1209"/>
      <c r="Q36" s="1209"/>
      <c r="R36" s="1209"/>
      <c r="S36" s="1209"/>
      <c r="T36" s="1209"/>
      <c r="U36" s="1209"/>
      <c r="V36" s="1209"/>
      <c r="W36" s="1209"/>
      <c r="X36" s="1209"/>
      <c r="Y36" s="1209"/>
      <c r="Z36" s="1209"/>
      <c r="AA36" s="1209"/>
    </row>
    <row r="37" spans="1:27" ht="24.95" customHeight="1" x14ac:dyDescent="0.15">
      <c r="A37" s="1295" t="s">
        <v>882</v>
      </c>
      <c r="B37" s="1295"/>
      <c r="C37" s="1295"/>
      <c r="D37" s="1295"/>
      <c r="E37" s="1295"/>
      <c r="F37" s="1209"/>
      <c r="G37" s="1209"/>
      <c r="H37" s="1209"/>
      <c r="I37" s="1209"/>
      <c r="J37" s="1209"/>
      <c r="K37" s="1209"/>
      <c r="L37" s="1209"/>
      <c r="M37" s="1209"/>
      <c r="N37" s="1209"/>
      <c r="O37" s="1209"/>
      <c r="P37" s="1209"/>
      <c r="Q37" s="1209"/>
      <c r="R37" s="1209"/>
      <c r="S37" s="1209"/>
      <c r="T37" s="1209"/>
      <c r="U37" s="1209"/>
      <c r="V37" s="1209"/>
      <c r="W37" s="1209"/>
      <c r="X37" s="1209"/>
      <c r="Y37" s="1209"/>
      <c r="Z37" s="1209"/>
      <c r="AA37" s="1209"/>
    </row>
    <row r="38" spans="1:27" ht="24.95" customHeight="1" x14ac:dyDescent="0.15">
      <c r="A38" s="1295" t="s">
        <v>883</v>
      </c>
      <c r="B38" s="1295"/>
      <c r="C38" s="1295"/>
      <c r="D38" s="1295"/>
      <c r="E38" s="1295"/>
      <c r="F38" s="1209"/>
      <c r="G38" s="1209"/>
      <c r="H38" s="1209"/>
      <c r="I38" s="1209"/>
      <c r="J38" s="1209"/>
      <c r="K38" s="1209"/>
      <c r="L38" s="1209"/>
      <c r="M38" s="1209"/>
      <c r="N38" s="1209"/>
      <c r="O38" s="1209"/>
      <c r="P38" s="1209"/>
      <c r="Q38" s="1209"/>
      <c r="R38" s="1209"/>
      <c r="S38" s="1209"/>
      <c r="T38" s="1209"/>
      <c r="U38" s="1209"/>
      <c r="V38" s="1209"/>
      <c r="W38" s="1209"/>
      <c r="X38" s="1209"/>
      <c r="Y38" s="1209"/>
      <c r="Z38" s="1209"/>
      <c r="AA38" s="1209"/>
    </row>
    <row r="39" spans="1:27" ht="24.95" customHeight="1" x14ac:dyDescent="0.15">
      <c r="A39" s="1295" t="s">
        <v>884</v>
      </c>
      <c r="B39" s="1295"/>
      <c r="C39" s="1295"/>
      <c r="D39" s="1295"/>
      <c r="E39" s="1295"/>
      <c r="F39" s="1209"/>
      <c r="G39" s="1209"/>
      <c r="H39" s="1209"/>
      <c r="I39" s="1209"/>
      <c r="J39" s="1209"/>
      <c r="K39" s="1209"/>
      <c r="L39" s="1209"/>
      <c r="M39" s="1209"/>
      <c r="N39" s="1209"/>
      <c r="O39" s="1209"/>
      <c r="P39" s="1209"/>
      <c r="Q39" s="1209"/>
      <c r="R39" s="1209"/>
      <c r="S39" s="1209"/>
      <c r="T39" s="1209"/>
      <c r="U39" s="1209"/>
      <c r="V39" s="1209"/>
      <c r="W39" s="1209"/>
      <c r="X39" s="1209"/>
      <c r="Y39" s="1209"/>
      <c r="Z39" s="1209"/>
      <c r="AA39" s="1209"/>
    </row>
    <row r="40" spans="1:27" ht="24.95" customHeight="1" x14ac:dyDescent="0.15">
      <c r="A40" s="1295" t="s">
        <v>885</v>
      </c>
      <c r="B40" s="1295"/>
      <c r="C40" s="1295"/>
      <c r="D40" s="1295"/>
      <c r="E40" s="1295"/>
      <c r="F40" s="1209"/>
      <c r="G40" s="1209"/>
      <c r="H40" s="1209"/>
      <c r="I40" s="1209"/>
      <c r="J40" s="1209"/>
      <c r="K40" s="1209"/>
      <c r="L40" s="1209"/>
      <c r="M40" s="1209"/>
      <c r="N40" s="1209"/>
      <c r="O40" s="1209"/>
      <c r="P40" s="1209"/>
      <c r="Q40" s="1209"/>
      <c r="R40" s="1209"/>
      <c r="S40" s="1209"/>
      <c r="T40" s="1209"/>
      <c r="U40" s="1209"/>
      <c r="V40" s="1209"/>
      <c r="W40" s="1209"/>
      <c r="X40" s="1209"/>
      <c r="Y40" s="1209"/>
      <c r="Z40" s="1209"/>
      <c r="AA40" s="1209"/>
    </row>
    <row r="41" spans="1:27" ht="24.95" customHeight="1" x14ac:dyDescent="0.15">
      <c r="A41" s="1295" t="s">
        <v>886</v>
      </c>
      <c r="B41" s="1295"/>
      <c r="C41" s="1295"/>
      <c r="D41" s="1295"/>
      <c r="E41" s="1295"/>
      <c r="F41" s="1209"/>
      <c r="G41" s="1209"/>
      <c r="H41" s="1209"/>
      <c r="I41" s="1209"/>
      <c r="J41" s="1209"/>
      <c r="K41" s="1209"/>
      <c r="L41" s="1209"/>
      <c r="M41" s="1209"/>
      <c r="N41" s="1209"/>
      <c r="O41" s="1209"/>
      <c r="P41" s="1209"/>
      <c r="Q41" s="1209"/>
      <c r="R41" s="1209"/>
      <c r="S41" s="1209"/>
      <c r="T41" s="1209"/>
      <c r="U41" s="1209"/>
      <c r="V41" s="1209"/>
      <c r="W41" s="1209"/>
      <c r="X41" s="1209"/>
      <c r="Y41" s="1209"/>
      <c r="Z41" s="1209"/>
      <c r="AA41" s="1209"/>
    </row>
    <row r="42" spans="1:27" ht="24.95" customHeight="1" x14ac:dyDescent="0.15">
      <c r="A42" s="1295" t="s">
        <v>887</v>
      </c>
      <c r="B42" s="1295"/>
      <c r="C42" s="1295"/>
      <c r="D42" s="1295"/>
      <c r="E42" s="1295"/>
      <c r="F42" s="1209"/>
      <c r="G42" s="1209"/>
      <c r="H42" s="1209"/>
      <c r="I42" s="1209"/>
      <c r="J42" s="1209"/>
      <c r="K42" s="1209"/>
      <c r="L42" s="1209"/>
      <c r="M42" s="1209"/>
      <c r="N42" s="1209"/>
      <c r="O42" s="1209"/>
      <c r="P42" s="1209"/>
      <c r="Q42" s="1209"/>
      <c r="R42" s="1209"/>
      <c r="S42" s="1209"/>
      <c r="T42" s="1209"/>
      <c r="U42" s="1209"/>
      <c r="V42" s="1209"/>
      <c r="W42" s="1209"/>
      <c r="X42" s="1209"/>
      <c r="Y42" s="1209"/>
      <c r="Z42" s="1209"/>
      <c r="AA42" s="1209"/>
    </row>
    <row r="43" spans="1:27" ht="24.95" customHeight="1" x14ac:dyDescent="0.15">
      <c r="A43" s="1295" t="s">
        <v>888</v>
      </c>
      <c r="B43" s="1295"/>
      <c r="C43" s="1295"/>
      <c r="D43" s="1295"/>
      <c r="E43" s="1295"/>
      <c r="F43" s="1209"/>
      <c r="G43" s="1209"/>
      <c r="H43" s="1209"/>
      <c r="I43" s="1209"/>
      <c r="J43" s="1209"/>
      <c r="K43" s="1209"/>
      <c r="L43" s="1209"/>
      <c r="M43" s="1209"/>
      <c r="N43" s="1209"/>
      <c r="O43" s="1209"/>
      <c r="P43" s="1209"/>
      <c r="Q43" s="1209"/>
      <c r="R43" s="1209"/>
      <c r="S43" s="1209"/>
      <c r="T43" s="1209"/>
      <c r="U43" s="1209"/>
      <c r="V43" s="1209"/>
      <c r="W43" s="1209"/>
      <c r="X43" s="1209"/>
      <c r="Y43" s="1209"/>
      <c r="Z43" s="1209"/>
      <c r="AA43" s="1209"/>
    </row>
    <row r="44" spans="1:27" ht="9.9499999999999993" customHeight="1" x14ac:dyDescent="0.15">
      <c r="A44" s="588"/>
      <c r="B44" s="588"/>
      <c r="C44" s="588"/>
      <c r="D44" s="588"/>
      <c r="E44" s="588"/>
      <c r="F44" s="588"/>
      <c r="G44" s="588"/>
      <c r="H44" s="589"/>
      <c r="I44" s="589"/>
      <c r="J44" s="589"/>
      <c r="K44" s="589"/>
      <c r="L44" s="589"/>
      <c r="M44" s="589"/>
      <c r="N44" s="589"/>
      <c r="O44" s="589"/>
      <c r="P44" s="589"/>
      <c r="Q44" s="589"/>
      <c r="R44" s="589"/>
      <c r="S44" s="589"/>
      <c r="T44" s="588"/>
      <c r="U44" s="588"/>
      <c r="V44" s="588"/>
      <c r="W44" s="588"/>
      <c r="X44" s="588"/>
      <c r="Y44" s="588"/>
      <c r="Z44" s="588"/>
      <c r="AA44" s="588"/>
    </row>
    <row r="45" spans="1:27" ht="20.100000000000001" customHeight="1" x14ac:dyDescent="0.15">
      <c r="A45" s="1168" t="s">
        <v>889</v>
      </c>
      <c r="B45" s="1168"/>
      <c r="C45" s="1168"/>
      <c r="D45" s="1168"/>
      <c r="E45" s="1168"/>
      <c r="F45" s="1168"/>
      <c r="G45" s="1168"/>
      <c r="H45" s="1168"/>
      <c r="I45" s="1168"/>
      <c r="J45" s="1168"/>
      <c r="K45" s="1168"/>
      <c r="L45" s="1168"/>
      <c r="M45" s="1168"/>
      <c r="N45" s="1168"/>
      <c r="O45" s="1168"/>
      <c r="P45" s="1168"/>
      <c r="Q45" s="1168"/>
      <c r="R45" s="1168"/>
      <c r="S45" s="1168"/>
      <c r="T45" s="1168"/>
      <c r="U45" s="1168"/>
      <c r="V45" s="1168"/>
      <c r="W45" s="1168"/>
      <c r="X45" s="1168"/>
      <c r="Y45" s="1168"/>
      <c r="Z45" s="1168"/>
      <c r="AA45" s="1168"/>
    </row>
    <row r="46" spans="1:27" ht="39.950000000000003" customHeight="1" x14ac:dyDescent="0.15">
      <c r="A46" s="1168" t="s">
        <v>890</v>
      </c>
      <c r="B46" s="1168"/>
      <c r="C46" s="1168"/>
      <c r="D46" s="1168"/>
      <c r="E46" s="1168"/>
      <c r="F46" s="1168"/>
      <c r="G46" s="1168"/>
      <c r="H46" s="1168"/>
      <c r="I46" s="1168"/>
      <c r="J46" s="1168"/>
      <c r="K46" s="1168"/>
      <c r="L46" s="1168"/>
      <c r="M46" s="1168"/>
      <c r="N46" s="1168"/>
      <c r="O46" s="1168"/>
      <c r="P46" s="1168"/>
      <c r="Q46" s="1168"/>
      <c r="R46" s="1168"/>
      <c r="S46" s="1168"/>
      <c r="T46" s="1168"/>
      <c r="U46" s="1168"/>
      <c r="V46" s="1168"/>
      <c r="W46" s="1168"/>
      <c r="X46" s="1168"/>
      <c r="Y46" s="1168"/>
      <c r="Z46" s="1168"/>
      <c r="AA46" s="1168"/>
    </row>
    <row r="47" spans="1:27" ht="39.950000000000003" customHeight="1" x14ac:dyDescent="0.15">
      <c r="A47" s="1296" t="s">
        <v>891</v>
      </c>
      <c r="B47" s="1296"/>
      <c r="C47" s="1296"/>
      <c r="D47" s="1296"/>
      <c r="E47" s="1296"/>
      <c r="F47" s="1296"/>
      <c r="G47" s="1296"/>
      <c r="H47" s="1296"/>
      <c r="I47" s="1296"/>
      <c r="J47" s="1296"/>
      <c r="K47" s="1296"/>
      <c r="L47" s="1296"/>
      <c r="M47" s="1296"/>
      <c r="N47" s="1296"/>
      <c r="O47" s="1296"/>
      <c r="P47" s="1296"/>
      <c r="Q47" s="1296"/>
      <c r="R47" s="1296"/>
      <c r="S47" s="1296"/>
      <c r="T47" s="1296"/>
      <c r="U47" s="1296"/>
      <c r="V47" s="1296"/>
      <c r="W47" s="1296"/>
      <c r="X47" s="1296"/>
      <c r="Y47" s="1296"/>
      <c r="Z47" s="1296"/>
      <c r="AA47" s="1296"/>
    </row>
    <row r="48" spans="1:27" ht="20.100000000000001" customHeight="1" x14ac:dyDescent="0.15">
      <c r="A48" s="1168" t="s">
        <v>892</v>
      </c>
      <c r="B48" s="1168"/>
      <c r="C48" s="1168"/>
      <c r="D48" s="1168"/>
      <c r="E48" s="1168"/>
      <c r="F48" s="1168"/>
      <c r="G48" s="1168"/>
      <c r="H48" s="1168"/>
      <c r="I48" s="1168"/>
      <c r="J48" s="1168"/>
      <c r="K48" s="1168"/>
      <c r="L48" s="1168"/>
      <c r="M48" s="1168"/>
      <c r="N48" s="1168"/>
      <c r="O48" s="1168"/>
      <c r="P48" s="1168"/>
      <c r="Q48" s="1168"/>
      <c r="R48" s="1168"/>
      <c r="S48" s="1168"/>
      <c r="T48" s="1168"/>
      <c r="U48" s="1168"/>
      <c r="V48" s="1168"/>
      <c r="W48" s="1168"/>
      <c r="X48" s="1168"/>
      <c r="Y48" s="1168"/>
      <c r="Z48" s="1168"/>
      <c r="AA48" s="1168"/>
    </row>
  </sheetData>
  <mergeCells count="132">
    <mergeCell ref="A45:AA45"/>
    <mergeCell ref="A46:AA46"/>
    <mergeCell ref="A47:AA47"/>
    <mergeCell ref="A48:AA4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 ref="N41:R41"/>
    <mergeCell ref="S41:V41"/>
    <mergeCell ref="W41:AA41"/>
    <mergeCell ref="A38:E38"/>
    <mergeCell ref="F38:M38"/>
    <mergeCell ref="N38:R38"/>
    <mergeCell ref="S38:V38"/>
    <mergeCell ref="W38:AA38"/>
    <mergeCell ref="A39:E39"/>
    <mergeCell ref="F39:M39"/>
    <mergeCell ref="N39:R39"/>
    <mergeCell ref="S39:V39"/>
    <mergeCell ref="W39:AA39"/>
    <mergeCell ref="A36:E36"/>
    <mergeCell ref="F36:M36"/>
    <mergeCell ref="N36:R36"/>
    <mergeCell ref="S36:V36"/>
    <mergeCell ref="W36:AA36"/>
    <mergeCell ref="A37:E37"/>
    <mergeCell ref="F37:M37"/>
    <mergeCell ref="N37:R37"/>
    <mergeCell ref="S37:V37"/>
    <mergeCell ref="W37:AA37"/>
    <mergeCell ref="A34:E34"/>
    <mergeCell ref="F34:M34"/>
    <mergeCell ref="N34:R34"/>
    <mergeCell ref="S34:V34"/>
    <mergeCell ref="W34:AA34"/>
    <mergeCell ref="A35:E35"/>
    <mergeCell ref="F35:M35"/>
    <mergeCell ref="N35:R35"/>
    <mergeCell ref="S35:V35"/>
    <mergeCell ref="W35:AA35"/>
    <mergeCell ref="A32:E32"/>
    <mergeCell ref="F32:M32"/>
    <mergeCell ref="N32:R32"/>
    <mergeCell ref="S32:V32"/>
    <mergeCell ref="W32:AA32"/>
    <mergeCell ref="A33:E33"/>
    <mergeCell ref="F33:M33"/>
    <mergeCell ref="N33:R33"/>
    <mergeCell ref="S33:V33"/>
    <mergeCell ref="W33:AA33"/>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20:G20"/>
    <mergeCell ref="T20:W20"/>
    <mergeCell ref="X20:AA20"/>
    <mergeCell ref="A21:G21"/>
    <mergeCell ref="T21:W21"/>
    <mergeCell ref="X21:AA21"/>
    <mergeCell ref="A22:G22"/>
    <mergeCell ref="T22:W22"/>
    <mergeCell ref="X22:AA22"/>
    <mergeCell ref="A17:G17"/>
    <mergeCell ref="T17:W17"/>
    <mergeCell ref="X17:AA17"/>
    <mergeCell ref="A18:G18"/>
    <mergeCell ref="T18:W18"/>
    <mergeCell ref="X18:AA18"/>
    <mergeCell ref="A19:G19"/>
    <mergeCell ref="T19:W19"/>
    <mergeCell ref="X19:AA19"/>
    <mergeCell ref="A14:G14"/>
    <mergeCell ref="T14:W14"/>
    <mergeCell ref="X14:AA14"/>
    <mergeCell ref="A15:G15"/>
    <mergeCell ref="T15:W15"/>
    <mergeCell ref="X15:AA15"/>
    <mergeCell ref="A16:G16"/>
    <mergeCell ref="T16:W16"/>
    <mergeCell ref="X16:AA16"/>
    <mergeCell ref="A11:G11"/>
    <mergeCell ref="T11:W11"/>
    <mergeCell ref="X11:AA11"/>
    <mergeCell ref="A12:G12"/>
    <mergeCell ref="T12:W12"/>
    <mergeCell ref="X12:AA12"/>
    <mergeCell ref="A13:G13"/>
    <mergeCell ref="T13:W13"/>
    <mergeCell ref="X13:AA13"/>
    <mergeCell ref="A7:G8"/>
    <mergeCell ref="H7:S7"/>
    <mergeCell ref="T7:W8"/>
    <mergeCell ref="X7:AA8"/>
    <mergeCell ref="A9:G9"/>
    <mergeCell ref="T9:W9"/>
    <mergeCell ref="X9:AA9"/>
    <mergeCell ref="A10:G10"/>
    <mergeCell ref="T10:W10"/>
    <mergeCell ref="X10:AA10"/>
    <mergeCell ref="A2:AA2"/>
    <mergeCell ref="AD2:AE2"/>
    <mergeCell ref="A4:M4"/>
    <mergeCell ref="N4:AA4"/>
    <mergeCell ref="A5:M5"/>
    <mergeCell ref="N5:AA5"/>
    <mergeCell ref="A6:M6"/>
    <mergeCell ref="N6:S6"/>
    <mergeCell ref="T6:AA6"/>
  </mergeCells>
  <phoneticPr fontId="10"/>
  <hyperlinks>
    <hyperlink ref="AF2" location="チェック表!A1" display="戻る"/>
  </hyperlinks>
  <printOptions horizontalCentered="1"/>
  <pageMargins left="0.62986111111111098" right="0.59027777777777801" top="0.86597222222222203" bottom="0.51180555555555496" header="0.51180555555555496" footer="0.51180555555555496"/>
  <pageSetup paperSize="9" firstPageNumber="0"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8"/>
  <sheetViews>
    <sheetView zoomScale="75" zoomScaleNormal="75" zoomScalePageLayoutView="85" workbookViewId="0">
      <selection activeCell="AK5" sqref="AK5"/>
    </sheetView>
  </sheetViews>
  <sheetFormatPr defaultRowHeight="14.25" x14ac:dyDescent="0.15"/>
  <cols>
    <col min="1" max="5" width="2.625" style="575" customWidth="1"/>
    <col min="6" max="7" width="2.625" style="576" customWidth="1"/>
    <col min="8" max="19" width="7.625" style="576" customWidth="1"/>
    <col min="20" max="23" width="2.75" style="576" customWidth="1"/>
    <col min="24" max="41" width="2.625" style="576" customWidth="1"/>
    <col min="42" max="1025" width="9" style="576" customWidth="1"/>
  </cols>
  <sheetData>
    <row r="1" spans="1:31" ht="24.95" customHeight="1" x14ac:dyDescent="0.15">
      <c r="AA1" s="577" t="s">
        <v>852</v>
      </c>
    </row>
    <row r="2" spans="1:31" ht="30" customHeight="1" x14ac:dyDescent="0.15">
      <c r="A2" s="1279" t="s">
        <v>853</v>
      </c>
      <c r="B2" s="1279"/>
      <c r="C2" s="1279"/>
      <c r="D2" s="1279"/>
      <c r="E2" s="1279"/>
      <c r="F2" s="1279"/>
      <c r="G2" s="1279"/>
      <c r="H2" s="1279"/>
      <c r="I2" s="1279"/>
      <c r="J2" s="1279"/>
      <c r="K2" s="1279"/>
      <c r="L2" s="1279"/>
      <c r="M2" s="1279"/>
      <c r="N2" s="1279"/>
      <c r="O2" s="1279"/>
      <c r="P2" s="1279"/>
      <c r="Q2" s="1279"/>
      <c r="R2" s="1279"/>
      <c r="S2" s="1279"/>
      <c r="T2" s="1279"/>
      <c r="U2" s="1279"/>
      <c r="V2" s="1279"/>
      <c r="W2" s="1279"/>
      <c r="X2" s="1279"/>
      <c r="Y2" s="1279"/>
      <c r="Z2" s="1279"/>
      <c r="AA2" s="1279"/>
      <c r="AD2" s="851" t="s">
        <v>423</v>
      </c>
      <c r="AE2" s="852"/>
    </row>
    <row r="3" spans="1:31" ht="9.75" customHeight="1" x14ac:dyDescent="0.15">
      <c r="A3" s="578"/>
      <c r="B3" s="578"/>
      <c r="C3" s="578"/>
      <c r="D3" s="578"/>
      <c r="E3" s="578"/>
      <c r="F3" s="578"/>
      <c r="AC3" s="578"/>
      <c r="AD3" s="578"/>
      <c r="AE3" s="578"/>
    </row>
    <row r="4" spans="1:31" ht="24.95" customHeight="1" x14ac:dyDescent="0.15">
      <c r="A4" s="1255" t="s">
        <v>854</v>
      </c>
      <c r="B4" s="1255"/>
      <c r="C4" s="1255"/>
      <c r="D4" s="1255"/>
      <c r="E4" s="1255"/>
      <c r="F4" s="1255"/>
      <c r="G4" s="1255"/>
      <c r="H4" s="1255"/>
      <c r="I4" s="1255"/>
      <c r="J4" s="1255"/>
      <c r="K4" s="1255"/>
      <c r="L4" s="1255"/>
      <c r="M4" s="1255"/>
      <c r="N4" s="1214" t="s">
        <v>893</v>
      </c>
      <c r="O4" s="1214"/>
      <c r="P4" s="1214"/>
      <c r="Q4" s="1214"/>
      <c r="R4" s="1214"/>
      <c r="S4" s="1214"/>
      <c r="T4" s="1214"/>
      <c r="U4" s="1214"/>
      <c r="V4" s="1214"/>
      <c r="W4" s="1214"/>
      <c r="X4" s="1214"/>
      <c r="Y4" s="1214"/>
      <c r="Z4" s="1214"/>
      <c r="AA4" s="1214"/>
    </row>
    <row r="5" spans="1:31" ht="24.95" customHeight="1" x14ac:dyDescent="0.15">
      <c r="A5" s="1255" t="s">
        <v>728</v>
      </c>
      <c r="B5" s="1255"/>
      <c r="C5" s="1255"/>
      <c r="D5" s="1255"/>
      <c r="E5" s="1255"/>
      <c r="F5" s="1255"/>
      <c r="G5" s="1255"/>
      <c r="H5" s="1255"/>
      <c r="I5" s="1255"/>
      <c r="J5" s="1255"/>
      <c r="K5" s="1255"/>
      <c r="L5" s="1255"/>
      <c r="M5" s="1255"/>
      <c r="N5" s="1214" t="s">
        <v>894</v>
      </c>
      <c r="O5" s="1214"/>
      <c r="P5" s="1214"/>
      <c r="Q5" s="1214"/>
      <c r="R5" s="1214"/>
      <c r="S5" s="1214"/>
      <c r="T5" s="1214"/>
      <c r="U5" s="1214"/>
      <c r="V5" s="1214"/>
      <c r="W5" s="1214"/>
      <c r="X5" s="1214"/>
      <c r="Y5" s="1214"/>
      <c r="Z5" s="1214"/>
      <c r="AA5" s="1214"/>
    </row>
    <row r="6" spans="1:31" ht="24.95" customHeight="1" x14ac:dyDescent="0.15">
      <c r="A6" s="1281" t="s">
        <v>802</v>
      </c>
      <c r="B6" s="1281"/>
      <c r="C6" s="1281"/>
      <c r="D6" s="1281"/>
      <c r="E6" s="1281"/>
      <c r="F6" s="1281"/>
      <c r="G6" s="1281"/>
      <c r="H6" s="1281"/>
      <c r="I6" s="1281"/>
      <c r="J6" s="1281"/>
      <c r="K6" s="1281"/>
      <c r="L6" s="1281"/>
      <c r="M6" s="1281"/>
      <c r="N6" s="1214">
        <v>40</v>
      </c>
      <c r="O6" s="1214"/>
      <c r="P6" s="1214"/>
      <c r="Q6" s="1214"/>
      <c r="R6" s="1214"/>
      <c r="S6" s="1214"/>
      <c r="T6" s="1282" t="s">
        <v>855</v>
      </c>
      <c r="U6" s="1282"/>
      <c r="V6" s="1282"/>
      <c r="W6" s="1282"/>
      <c r="X6" s="1282"/>
      <c r="Y6" s="1282"/>
      <c r="Z6" s="1282"/>
      <c r="AA6" s="1282"/>
    </row>
    <row r="7" spans="1:31" ht="24.95" customHeight="1" x14ac:dyDescent="0.15">
      <c r="A7" s="1283" t="s">
        <v>856</v>
      </c>
      <c r="B7" s="1283"/>
      <c r="C7" s="1283"/>
      <c r="D7" s="1283"/>
      <c r="E7" s="1283"/>
      <c r="F7" s="1283"/>
      <c r="G7" s="1283"/>
      <c r="H7" s="1284" t="s">
        <v>739</v>
      </c>
      <c r="I7" s="1284"/>
      <c r="J7" s="1284"/>
      <c r="K7" s="1284"/>
      <c r="L7" s="1284"/>
      <c r="M7" s="1284"/>
      <c r="N7" s="1284"/>
      <c r="O7" s="1284"/>
      <c r="P7" s="1284"/>
      <c r="Q7" s="1284"/>
      <c r="R7" s="1284"/>
      <c r="S7" s="1284"/>
      <c r="T7" s="1285" t="s">
        <v>857</v>
      </c>
      <c r="U7" s="1285"/>
      <c r="V7" s="1285"/>
      <c r="W7" s="1285"/>
      <c r="X7" s="1285" t="s">
        <v>858</v>
      </c>
      <c r="Y7" s="1285"/>
      <c r="Z7" s="1285"/>
      <c r="AA7" s="1285"/>
    </row>
    <row r="8" spans="1:31" ht="50.1" customHeight="1" x14ac:dyDescent="0.15">
      <c r="A8" s="1283"/>
      <c r="B8" s="1283"/>
      <c r="C8" s="1283"/>
      <c r="D8" s="1283"/>
      <c r="E8" s="1283"/>
      <c r="F8" s="1283"/>
      <c r="G8" s="1283"/>
      <c r="H8" s="579" t="s">
        <v>859</v>
      </c>
      <c r="I8" s="369" t="s">
        <v>860</v>
      </c>
      <c r="J8" s="369" t="s">
        <v>861</v>
      </c>
      <c r="K8" s="369" t="s">
        <v>862</v>
      </c>
      <c r="L8" s="369" t="s">
        <v>863</v>
      </c>
      <c r="M8" s="369" t="s">
        <v>864</v>
      </c>
      <c r="N8" s="369" t="s">
        <v>865</v>
      </c>
      <c r="O8" s="369" t="s">
        <v>866</v>
      </c>
      <c r="P8" s="369" t="s">
        <v>867</v>
      </c>
      <c r="Q8" s="369" t="s">
        <v>868</v>
      </c>
      <c r="R8" s="369" t="s">
        <v>869</v>
      </c>
      <c r="S8" s="580" t="s">
        <v>870</v>
      </c>
      <c r="T8" s="1285"/>
      <c r="U8" s="1285"/>
      <c r="V8" s="1285"/>
      <c r="W8" s="1285"/>
      <c r="X8" s="1285"/>
      <c r="Y8" s="1285"/>
      <c r="Z8" s="1285"/>
      <c r="AA8" s="1285"/>
    </row>
    <row r="9" spans="1:31" ht="24.95" customHeight="1" x14ac:dyDescent="0.15">
      <c r="A9" s="1286" t="s">
        <v>895</v>
      </c>
      <c r="B9" s="1286"/>
      <c r="C9" s="1286"/>
      <c r="D9" s="1286"/>
      <c r="E9" s="1286"/>
      <c r="F9" s="1286"/>
      <c r="G9" s="1286"/>
      <c r="H9" s="581">
        <v>40</v>
      </c>
      <c r="I9" s="582"/>
      <c r="J9" s="582"/>
      <c r="K9" s="582"/>
      <c r="L9" s="582"/>
      <c r="M9" s="582"/>
      <c r="N9" s="582"/>
      <c r="O9" s="582"/>
      <c r="P9" s="582"/>
      <c r="Q9" s="582"/>
      <c r="R9" s="582"/>
      <c r="S9" s="583"/>
      <c r="T9" s="1225">
        <f t="shared" ref="T9:T23" si="0">SUM(H9:S9)</f>
        <v>40</v>
      </c>
      <c r="U9" s="1225"/>
      <c r="V9" s="1225"/>
      <c r="W9" s="1225"/>
      <c r="X9" s="1226" t="s">
        <v>11</v>
      </c>
      <c r="Y9" s="1226"/>
      <c r="Z9" s="1226"/>
      <c r="AA9" s="1226"/>
    </row>
    <row r="10" spans="1:31" ht="24.95" customHeight="1" x14ac:dyDescent="0.15">
      <c r="A10" s="1287" t="s">
        <v>896</v>
      </c>
      <c r="B10" s="1287"/>
      <c r="C10" s="1287"/>
      <c r="D10" s="1287"/>
      <c r="E10" s="1287"/>
      <c r="F10" s="1287"/>
      <c r="G10" s="1287"/>
      <c r="H10" s="519">
        <v>30</v>
      </c>
      <c r="I10" s="521">
        <v>10</v>
      </c>
      <c r="J10" s="521"/>
      <c r="K10" s="521"/>
      <c r="L10" s="521"/>
      <c r="M10" s="521"/>
      <c r="N10" s="521"/>
      <c r="O10" s="521"/>
      <c r="P10" s="521"/>
      <c r="Q10" s="521"/>
      <c r="R10" s="521"/>
      <c r="S10" s="522"/>
      <c r="T10" s="1288">
        <f t="shared" si="0"/>
        <v>40</v>
      </c>
      <c r="U10" s="1288"/>
      <c r="V10" s="1288"/>
      <c r="W10" s="1288"/>
      <c r="X10" s="1289" t="s">
        <v>11</v>
      </c>
      <c r="Y10" s="1289"/>
      <c r="Z10" s="1289"/>
      <c r="AA10" s="1289"/>
    </row>
    <row r="11" spans="1:31" ht="24.95" customHeight="1" x14ac:dyDescent="0.15">
      <c r="A11" s="1287" t="s">
        <v>897</v>
      </c>
      <c r="B11" s="1287"/>
      <c r="C11" s="1287"/>
      <c r="D11" s="1287"/>
      <c r="E11" s="1287"/>
      <c r="F11" s="1287"/>
      <c r="G11" s="1287"/>
      <c r="H11" s="519">
        <v>20</v>
      </c>
      <c r="I11" s="521"/>
      <c r="J11" s="521"/>
      <c r="K11" s="521"/>
      <c r="L11" s="521">
        <v>20</v>
      </c>
      <c r="M11" s="521"/>
      <c r="N11" s="521"/>
      <c r="O11" s="521"/>
      <c r="P11" s="521"/>
      <c r="Q11" s="521"/>
      <c r="R11" s="521"/>
      <c r="S11" s="522"/>
      <c r="T11" s="1288">
        <f t="shared" si="0"/>
        <v>40</v>
      </c>
      <c r="U11" s="1288"/>
      <c r="V11" s="1288"/>
      <c r="W11" s="1288"/>
      <c r="X11" s="1289" t="s">
        <v>11</v>
      </c>
      <c r="Y11" s="1289"/>
      <c r="Z11" s="1289"/>
      <c r="AA11" s="1289"/>
    </row>
    <row r="12" spans="1:31" ht="24.95" customHeight="1" x14ac:dyDescent="0.15">
      <c r="A12" s="1287" t="s">
        <v>898</v>
      </c>
      <c r="B12" s="1287"/>
      <c r="C12" s="1287"/>
      <c r="D12" s="1287"/>
      <c r="E12" s="1287"/>
      <c r="F12" s="1287"/>
      <c r="G12" s="1287"/>
      <c r="H12" s="519">
        <v>10</v>
      </c>
      <c r="I12" s="521"/>
      <c r="J12" s="521"/>
      <c r="K12" s="521">
        <v>20</v>
      </c>
      <c r="L12" s="521"/>
      <c r="M12" s="521">
        <v>10</v>
      </c>
      <c r="N12" s="521"/>
      <c r="O12" s="521"/>
      <c r="P12" s="521"/>
      <c r="Q12" s="521"/>
      <c r="R12" s="521"/>
      <c r="S12" s="522"/>
      <c r="T12" s="1288">
        <f t="shared" si="0"/>
        <v>40</v>
      </c>
      <c r="U12" s="1288"/>
      <c r="V12" s="1288"/>
      <c r="W12" s="1288"/>
      <c r="X12" s="1289"/>
      <c r="Y12" s="1289"/>
      <c r="Z12" s="1289"/>
      <c r="AA12" s="1289"/>
    </row>
    <row r="13" spans="1:31" ht="24.95" customHeight="1" x14ac:dyDescent="0.15">
      <c r="A13" s="1287" t="s">
        <v>899</v>
      </c>
      <c r="B13" s="1287"/>
      <c r="C13" s="1287"/>
      <c r="D13" s="1287"/>
      <c r="E13" s="1287"/>
      <c r="F13" s="1287"/>
      <c r="G13" s="1287"/>
      <c r="H13" s="519">
        <v>5</v>
      </c>
      <c r="I13" s="521"/>
      <c r="J13" s="521">
        <v>35</v>
      </c>
      <c r="K13" s="521"/>
      <c r="L13" s="521"/>
      <c r="M13" s="521"/>
      <c r="N13" s="521"/>
      <c r="O13" s="521"/>
      <c r="P13" s="521"/>
      <c r="Q13" s="521"/>
      <c r="R13" s="521"/>
      <c r="S13" s="522"/>
      <c r="T13" s="1288">
        <f t="shared" si="0"/>
        <v>40</v>
      </c>
      <c r="U13" s="1288"/>
      <c r="V13" s="1288"/>
      <c r="W13" s="1288"/>
      <c r="X13" s="1289"/>
      <c r="Y13" s="1289"/>
      <c r="Z13" s="1289"/>
      <c r="AA13" s="1289"/>
    </row>
    <row r="14" spans="1:31" ht="24.95" customHeight="1" x14ac:dyDescent="0.15">
      <c r="A14" s="1287"/>
      <c r="B14" s="1287"/>
      <c r="C14" s="1287"/>
      <c r="D14" s="1287"/>
      <c r="E14" s="1287"/>
      <c r="F14" s="1287"/>
      <c r="G14" s="1287"/>
      <c r="H14" s="519"/>
      <c r="I14" s="521"/>
      <c r="J14" s="521"/>
      <c r="K14" s="521"/>
      <c r="L14" s="521"/>
      <c r="M14" s="521"/>
      <c r="N14" s="521"/>
      <c r="O14" s="521"/>
      <c r="P14" s="521"/>
      <c r="Q14" s="521"/>
      <c r="R14" s="853"/>
      <c r="S14" s="522"/>
      <c r="T14" s="1288">
        <f t="shared" si="0"/>
        <v>0</v>
      </c>
      <c r="U14" s="1288"/>
      <c r="V14" s="1288"/>
      <c r="W14" s="1288"/>
      <c r="X14" s="1289"/>
      <c r="Y14" s="1289"/>
      <c r="Z14" s="1289"/>
      <c r="AA14" s="1289"/>
    </row>
    <row r="15" spans="1:31" ht="24.95" customHeight="1" x14ac:dyDescent="0.15">
      <c r="A15" s="1287"/>
      <c r="B15" s="1287"/>
      <c r="C15" s="1287"/>
      <c r="D15" s="1287"/>
      <c r="E15" s="1287"/>
      <c r="F15" s="1287"/>
      <c r="G15" s="1287"/>
      <c r="H15" s="519"/>
      <c r="I15" s="521"/>
      <c r="J15" s="521"/>
      <c r="K15" s="521"/>
      <c r="L15" s="521"/>
      <c r="M15" s="521"/>
      <c r="N15" s="521"/>
      <c r="O15" s="521"/>
      <c r="P15" s="521"/>
      <c r="Q15" s="521"/>
      <c r="R15" s="521"/>
      <c r="S15" s="522"/>
      <c r="T15" s="1288">
        <f t="shared" si="0"/>
        <v>0</v>
      </c>
      <c r="U15" s="1288"/>
      <c r="V15" s="1288"/>
      <c r="W15" s="1288"/>
      <c r="X15" s="1289"/>
      <c r="Y15" s="1289"/>
      <c r="Z15" s="1289"/>
      <c r="AA15" s="1289"/>
    </row>
    <row r="16" spans="1:31" ht="24.95" customHeight="1" x14ac:dyDescent="0.15">
      <c r="A16" s="1287"/>
      <c r="B16" s="1287"/>
      <c r="C16" s="1287"/>
      <c r="D16" s="1287"/>
      <c r="E16" s="1287"/>
      <c r="F16" s="1287"/>
      <c r="G16" s="1287"/>
      <c r="H16" s="519"/>
      <c r="I16" s="521"/>
      <c r="J16" s="521"/>
      <c r="K16" s="521"/>
      <c r="L16" s="521"/>
      <c r="M16" s="521"/>
      <c r="N16" s="521"/>
      <c r="O16" s="521"/>
      <c r="P16" s="521"/>
      <c r="Q16" s="521"/>
      <c r="R16" s="521"/>
      <c r="S16" s="522"/>
      <c r="T16" s="1288">
        <f t="shared" si="0"/>
        <v>0</v>
      </c>
      <c r="U16" s="1288"/>
      <c r="V16" s="1288"/>
      <c r="W16" s="1288"/>
      <c r="X16" s="1289"/>
      <c r="Y16" s="1289"/>
      <c r="Z16" s="1289"/>
      <c r="AA16" s="1289"/>
    </row>
    <row r="17" spans="1:27" ht="24.95" customHeight="1" x14ac:dyDescent="0.15">
      <c r="A17" s="1287"/>
      <c r="B17" s="1287"/>
      <c r="C17" s="1287"/>
      <c r="D17" s="1287"/>
      <c r="E17" s="1287"/>
      <c r="F17" s="1287"/>
      <c r="G17" s="1287"/>
      <c r="H17" s="519"/>
      <c r="I17" s="521"/>
      <c r="J17" s="521"/>
      <c r="K17" s="521"/>
      <c r="L17" s="521"/>
      <c r="M17" s="521"/>
      <c r="N17" s="521"/>
      <c r="O17" s="521"/>
      <c r="P17" s="521"/>
      <c r="Q17" s="521"/>
      <c r="R17" s="521"/>
      <c r="S17" s="522"/>
      <c r="T17" s="1288">
        <f t="shared" si="0"/>
        <v>0</v>
      </c>
      <c r="U17" s="1288"/>
      <c r="V17" s="1288"/>
      <c r="W17" s="1288"/>
      <c r="X17" s="1289"/>
      <c r="Y17" s="1289"/>
      <c r="Z17" s="1289"/>
      <c r="AA17" s="1289"/>
    </row>
    <row r="18" spans="1:27" ht="24.95" customHeight="1" x14ac:dyDescent="0.15">
      <c r="A18" s="1287"/>
      <c r="B18" s="1287"/>
      <c r="C18" s="1287"/>
      <c r="D18" s="1287"/>
      <c r="E18" s="1287"/>
      <c r="F18" s="1287"/>
      <c r="G18" s="1287"/>
      <c r="H18" s="519"/>
      <c r="I18" s="521"/>
      <c r="J18" s="521"/>
      <c r="K18" s="521"/>
      <c r="L18" s="521"/>
      <c r="M18" s="521"/>
      <c r="N18" s="521"/>
      <c r="O18" s="521"/>
      <c r="P18" s="521"/>
      <c r="Q18" s="521"/>
      <c r="R18" s="521"/>
      <c r="S18" s="522"/>
      <c r="T18" s="1288">
        <f t="shared" si="0"/>
        <v>0</v>
      </c>
      <c r="U18" s="1288"/>
      <c r="V18" s="1288"/>
      <c r="W18" s="1288"/>
      <c r="X18" s="1289"/>
      <c r="Y18" s="1289"/>
      <c r="Z18" s="1289"/>
      <c r="AA18" s="1289"/>
    </row>
    <row r="19" spans="1:27" ht="24.95" customHeight="1" x14ac:dyDescent="0.15">
      <c r="A19" s="1287"/>
      <c r="B19" s="1287"/>
      <c r="C19" s="1287"/>
      <c r="D19" s="1287"/>
      <c r="E19" s="1287"/>
      <c r="F19" s="1287"/>
      <c r="G19" s="1287"/>
      <c r="H19" s="519"/>
      <c r="I19" s="521"/>
      <c r="J19" s="521"/>
      <c r="K19" s="521"/>
      <c r="L19" s="521"/>
      <c r="M19" s="521"/>
      <c r="N19" s="521"/>
      <c r="O19" s="521"/>
      <c r="P19" s="521"/>
      <c r="Q19" s="521"/>
      <c r="R19" s="521"/>
      <c r="S19" s="522"/>
      <c r="T19" s="1288">
        <f t="shared" si="0"/>
        <v>0</v>
      </c>
      <c r="U19" s="1288"/>
      <c r="V19" s="1288"/>
      <c r="W19" s="1288"/>
      <c r="X19" s="1289"/>
      <c r="Y19" s="1289"/>
      <c r="Z19" s="1289"/>
      <c r="AA19" s="1289"/>
    </row>
    <row r="20" spans="1:27" ht="24.95" customHeight="1" x14ac:dyDescent="0.15">
      <c r="A20" s="1287"/>
      <c r="B20" s="1287"/>
      <c r="C20" s="1287"/>
      <c r="D20" s="1287"/>
      <c r="E20" s="1287"/>
      <c r="F20" s="1287"/>
      <c r="G20" s="1287"/>
      <c r="H20" s="519"/>
      <c r="I20" s="521"/>
      <c r="J20" s="521"/>
      <c r="K20" s="521"/>
      <c r="L20" s="521"/>
      <c r="M20" s="521"/>
      <c r="N20" s="521"/>
      <c r="O20" s="521"/>
      <c r="P20" s="521"/>
      <c r="Q20" s="521"/>
      <c r="R20" s="521"/>
      <c r="S20" s="522"/>
      <c r="T20" s="1288">
        <f t="shared" si="0"/>
        <v>0</v>
      </c>
      <c r="U20" s="1288"/>
      <c r="V20" s="1288"/>
      <c r="W20" s="1288"/>
      <c r="X20" s="1289"/>
      <c r="Y20" s="1289"/>
      <c r="Z20" s="1289"/>
      <c r="AA20" s="1289"/>
    </row>
    <row r="21" spans="1:27" ht="24.95" customHeight="1" x14ac:dyDescent="0.15">
      <c r="A21" s="1287"/>
      <c r="B21" s="1287"/>
      <c r="C21" s="1287"/>
      <c r="D21" s="1287"/>
      <c r="E21" s="1287"/>
      <c r="F21" s="1287"/>
      <c r="G21" s="1287"/>
      <c r="H21" s="519"/>
      <c r="I21" s="521"/>
      <c r="J21" s="521"/>
      <c r="K21" s="521"/>
      <c r="L21" s="521"/>
      <c r="M21" s="521"/>
      <c r="N21" s="521"/>
      <c r="O21" s="521"/>
      <c r="P21" s="521"/>
      <c r="Q21" s="521"/>
      <c r="R21" s="521"/>
      <c r="S21" s="522"/>
      <c r="T21" s="1288">
        <f t="shared" si="0"/>
        <v>0</v>
      </c>
      <c r="U21" s="1288"/>
      <c r="V21" s="1288"/>
      <c r="W21" s="1288"/>
      <c r="X21" s="1289"/>
      <c r="Y21" s="1289"/>
      <c r="Z21" s="1289"/>
      <c r="AA21" s="1289"/>
    </row>
    <row r="22" spans="1:27" ht="24.95" customHeight="1" x14ac:dyDescent="0.15">
      <c r="A22" s="1287"/>
      <c r="B22" s="1287"/>
      <c r="C22" s="1287"/>
      <c r="D22" s="1287"/>
      <c r="E22" s="1287"/>
      <c r="F22" s="1287"/>
      <c r="G22" s="1287"/>
      <c r="H22" s="519"/>
      <c r="I22" s="521"/>
      <c r="J22" s="521"/>
      <c r="K22" s="521"/>
      <c r="L22" s="521"/>
      <c r="M22" s="521"/>
      <c r="N22" s="521"/>
      <c r="O22" s="521"/>
      <c r="P22" s="521"/>
      <c r="Q22" s="521"/>
      <c r="R22" s="521"/>
      <c r="S22" s="522"/>
      <c r="T22" s="1288">
        <f t="shared" si="0"/>
        <v>0</v>
      </c>
      <c r="U22" s="1288"/>
      <c r="V22" s="1288"/>
      <c r="W22" s="1288"/>
      <c r="X22" s="1289"/>
      <c r="Y22" s="1289"/>
      <c r="Z22" s="1289"/>
      <c r="AA22" s="1289"/>
    </row>
    <row r="23" spans="1:27" ht="24.95" customHeight="1" x14ac:dyDescent="0.15">
      <c r="A23" s="1290"/>
      <c r="B23" s="1290"/>
      <c r="C23" s="1290"/>
      <c r="D23" s="1290"/>
      <c r="E23" s="1290"/>
      <c r="F23" s="1290"/>
      <c r="G23" s="1290"/>
      <c r="H23" s="585"/>
      <c r="I23" s="586"/>
      <c r="J23" s="586"/>
      <c r="K23" s="586"/>
      <c r="L23" s="586"/>
      <c r="M23" s="586"/>
      <c r="N23" s="586"/>
      <c r="O23" s="586"/>
      <c r="P23" s="586"/>
      <c r="Q23" s="586"/>
      <c r="R23" s="586"/>
      <c r="S23" s="587"/>
      <c r="T23" s="1291">
        <f t="shared" si="0"/>
        <v>0</v>
      </c>
      <c r="U23" s="1291"/>
      <c r="V23" s="1291"/>
      <c r="W23" s="1291"/>
      <c r="X23" s="1292"/>
      <c r="Y23" s="1292"/>
      <c r="Z23" s="1292"/>
      <c r="AA23" s="1292"/>
    </row>
    <row r="24" spans="1:27" ht="9.9499999999999993" customHeight="1" x14ac:dyDescent="0.15">
      <c r="A24" s="588"/>
      <c r="B24" s="588"/>
      <c r="C24" s="588"/>
      <c r="D24" s="588"/>
      <c r="E24" s="588"/>
      <c r="F24" s="588"/>
      <c r="G24" s="588"/>
      <c r="H24" s="589"/>
      <c r="I24" s="589"/>
      <c r="J24" s="589"/>
      <c r="K24" s="589"/>
      <c r="L24" s="589"/>
      <c r="M24" s="589"/>
      <c r="N24" s="589"/>
      <c r="O24" s="589"/>
      <c r="P24" s="589"/>
      <c r="Q24" s="589"/>
      <c r="R24" s="589"/>
      <c r="S24" s="589"/>
      <c r="T24" s="588"/>
      <c r="U24" s="588"/>
      <c r="V24" s="588"/>
      <c r="W24" s="588"/>
      <c r="X24" s="588"/>
      <c r="Y24" s="588"/>
      <c r="Z24" s="588"/>
      <c r="AA24" s="588"/>
    </row>
    <row r="25" spans="1:27" ht="20.100000000000001" customHeight="1" x14ac:dyDescent="0.15">
      <c r="A25" s="1129" t="s">
        <v>871</v>
      </c>
      <c r="B25" s="1129"/>
      <c r="C25" s="1129"/>
      <c r="D25" s="1129"/>
      <c r="E25" s="1129"/>
      <c r="F25" s="1129"/>
      <c r="G25" s="1129"/>
      <c r="H25" s="1129"/>
      <c r="I25" s="1129"/>
      <c r="J25" s="1129"/>
      <c r="K25" s="1129"/>
      <c r="L25" s="1129"/>
      <c r="M25" s="1129"/>
      <c r="N25" s="1129"/>
      <c r="O25" s="1129"/>
      <c r="P25" s="1129"/>
      <c r="Q25" s="1129"/>
      <c r="R25" s="1129"/>
      <c r="S25" s="1129"/>
      <c r="T25" s="1129"/>
      <c r="U25" s="1129"/>
      <c r="V25" s="1129"/>
      <c r="W25" s="1129"/>
      <c r="X25" s="1129"/>
      <c r="Y25" s="1129"/>
      <c r="Z25" s="1129"/>
      <c r="AA25" s="1129"/>
    </row>
    <row r="26" spans="1:27" ht="20.100000000000001" customHeight="1" x14ac:dyDescent="0.15">
      <c r="A26" s="1293" t="s">
        <v>872</v>
      </c>
      <c r="B26" s="1293"/>
      <c r="C26" s="1293"/>
      <c r="D26" s="1293"/>
      <c r="E26" s="1293"/>
      <c r="F26" s="1293"/>
      <c r="G26" s="1293"/>
      <c r="H26" s="1293"/>
      <c r="I26" s="1293"/>
      <c r="J26" s="1293"/>
      <c r="K26" s="1293"/>
      <c r="L26" s="1293"/>
      <c r="M26" s="1293"/>
      <c r="N26" s="1293"/>
      <c r="O26" s="1293"/>
      <c r="P26" s="1293"/>
      <c r="Q26" s="1293"/>
      <c r="R26" s="1293"/>
      <c r="S26" s="1293"/>
      <c r="T26" s="1293"/>
      <c r="U26" s="1293"/>
      <c r="V26" s="1293"/>
      <c r="W26" s="1293"/>
      <c r="X26" s="1293"/>
      <c r="Y26" s="1293"/>
      <c r="Z26" s="1293"/>
      <c r="AA26" s="1293"/>
    </row>
    <row r="27" spans="1:27" ht="20.100000000000001" customHeight="1" x14ac:dyDescent="0.15">
      <c r="A27" s="1129" t="s">
        <v>873</v>
      </c>
      <c r="B27" s="1129"/>
      <c r="C27" s="1129"/>
      <c r="D27" s="1129"/>
      <c r="E27" s="1129"/>
      <c r="F27" s="1129"/>
      <c r="G27" s="1129"/>
      <c r="H27" s="1129"/>
      <c r="I27" s="1129"/>
      <c r="J27" s="1129"/>
      <c r="K27" s="1129"/>
      <c r="L27" s="1129"/>
      <c r="M27" s="1129"/>
      <c r="N27" s="1129"/>
      <c r="O27" s="1129"/>
      <c r="P27" s="1129"/>
      <c r="Q27" s="1129"/>
      <c r="R27" s="1129"/>
      <c r="S27" s="1129"/>
      <c r="T27" s="1129"/>
      <c r="U27" s="1129"/>
      <c r="V27" s="1129"/>
      <c r="W27" s="1129"/>
      <c r="X27" s="1129"/>
      <c r="Y27" s="1129"/>
      <c r="Z27" s="1129"/>
      <c r="AA27" s="1129"/>
    </row>
    <row r="28" spans="1:27" ht="39.950000000000003" customHeight="1" x14ac:dyDescent="0.15">
      <c r="A28" s="1168" t="s">
        <v>874</v>
      </c>
      <c r="B28" s="1168"/>
      <c r="C28" s="1168"/>
      <c r="D28" s="1168"/>
      <c r="E28" s="1168"/>
      <c r="F28" s="1168"/>
      <c r="G28" s="1168"/>
      <c r="H28" s="1168"/>
      <c r="I28" s="1168"/>
      <c r="J28" s="1168"/>
      <c r="K28" s="1168"/>
      <c r="L28" s="1168"/>
      <c r="M28" s="1168"/>
      <c r="N28" s="1168"/>
      <c r="O28" s="1168"/>
      <c r="P28" s="1168"/>
      <c r="Q28" s="1168"/>
      <c r="R28" s="1168"/>
      <c r="S28" s="1168"/>
      <c r="T28" s="1168"/>
      <c r="U28" s="1168"/>
      <c r="V28" s="1168"/>
      <c r="W28" s="1168"/>
      <c r="X28" s="1168"/>
      <c r="Y28" s="1168"/>
      <c r="Z28" s="1168"/>
      <c r="AA28" s="1168"/>
    </row>
    <row r="29" spans="1:27" ht="15" customHeight="1" x14ac:dyDescent="0.15">
      <c r="A29" s="588"/>
      <c r="B29" s="588"/>
      <c r="C29" s="588"/>
      <c r="D29" s="588"/>
      <c r="E29" s="588"/>
      <c r="F29" s="588"/>
      <c r="G29" s="588"/>
      <c r="H29" s="589"/>
      <c r="I29" s="589"/>
      <c r="J29" s="589"/>
      <c r="K29" s="589"/>
      <c r="L29" s="589"/>
      <c r="M29" s="589"/>
      <c r="N29" s="589"/>
      <c r="O29" s="589"/>
      <c r="P29" s="589"/>
      <c r="Q29" s="589"/>
      <c r="R29" s="589"/>
      <c r="S29" s="589"/>
      <c r="T29" s="588"/>
      <c r="U29" s="588"/>
      <c r="V29" s="588"/>
      <c r="W29" s="588"/>
      <c r="X29" s="588"/>
      <c r="Y29" s="588"/>
      <c r="Z29" s="588"/>
      <c r="AA29" s="588"/>
    </row>
    <row r="30" spans="1:27" ht="24.95" customHeight="1" x14ac:dyDescent="0.15">
      <c r="A30" s="1294" t="s">
        <v>875</v>
      </c>
      <c r="B30" s="1294"/>
      <c r="C30" s="1294"/>
      <c r="D30" s="1294"/>
      <c r="E30" s="1294"/>
      <c r="F30" s="1294"/>
      <c r="G30" s="1294"/>
      <c r="H30" s="1294"/>
      <c r="I30" s="578"/>
      <c r="J30" s="578"/>
      <c r="K30" s="578"/>
      <c r="L30" s="578"/>
      <c r="M30" s="578"/>
      <c r="N30" s="578"/>
      <c r="O30" s="578"/>
      <c r="P30" s="578"/>
      <c r="Q30" s="578"/>
      <c r="R30" s="578"/>
      <c r="S30" s="578"/>
      <c r="T30" s="578"/>
      <c r="U30" s="578"/>
      <c r="V30" s="578"/>
      <c r="W30" s="578"/>
      <c r="X30" s="578"/>
      <c r="Y30" s="578"/>
      <c r="Z30" s="578"/>
    </row>
    <row r="31" spans="1:27" ht="24.95" customHeight="1" x14ac:dyDescent="0.15">
      <c r="A31" s="1233" t="s">
        <v>114</v>
      </c>
      <c r="B31" s="1233"/>
      <c r="C31" s="1233"/>
      <c r="D31" s="1233"/>
      <c r="E31" s="1233"/>
      <c r="F31" s="1233" t="s">
        <v>728</v>
      </c>
      <c r="G31" s="1233"/>
      <c r="H31" s="1233"/>
      <c r="I31" s="1233"/>
      <c r="J31" s="1233"/>
      <c r="K31" s="1233"/>
      <c r="L31" s="1233"/>
      <c r="M31" s="1233"/>
      <c r="N31" s="1233" t="s">
        <v>876</v>
      </c>
      <c r="O31" s="1233"/>
      <c r="P31" s="1233"/>
      <c r="Q31" s="1233"/>
      <c r="R31" s="1233"/>
      <c r="S31" s="1233" t="s">
        <v>877</v>
      </c>
      <c r="T31" s="1233"/>
      <c r="U31" s="1233"/>
      <c r="V31" s="1233"/>
      <c r="W31" s="1233" t="s">
        <v>878</v>
      </c>
      <c r="X31" s="1233"/>
      <c r="Y31" s="1233"/>
      <c r="Z31" s="1233"/>
      <c r="AA31" s="1233"/>
    </row>
    <row r="32" spans="1:27" ht="24.95" customHeight="1" x14ac:dyDescent="0.15">
      <c r="A32" s="1295" t="s">
        <v>619</v>
      </c>
      <c r="B32" s="1295"/>
      <c r="C32" s="1295"/>
      <c r="D32" s="1295"/>
      <c r="E32" s="1295"/>
      <c r="F32" s="1209" t="s">
        <v>894</v>
      </c>
      <c r="G32" s="1209"/>
      <c r="H32" s="1209"/>
      <c r="I32" s="1209"/>
      <c r="J32" s="1209"/>
      <c r="K32" s="1209"/>
      <c r="L32" s="1209"/>
      <c r="M32" s="1209"/>
      <c r="N32" s="1209" t="s">
        <v>900</v>
      </c>
      <c r="O32" s="1209"/>
      <c r="P32" s="1209"/>
      <c r="Q32" s="1209"/>
      <c r="R32" s="1209"/>
      <c r="S32" s="1209"/>
      <c r="T32" s="1209"/>
      <c r="U32" s="1209"/>
      <c r="V32" s="1209"/>
      <c r="W32" s="1209"/>
      <c r="X32" s="1209"/>
      <c r="Y32" s="1209"/>
      <c r="Z32" s="1209"/>
      <c r="AA32" s="1209"/>
    </row>
    <row r="33" spans="1:27" ht="24.95" customHeight="1" x14ac:dyDescent="0.15">
      <c r="A33" s="1295" t="s">
        <v>622</v>
      </c>
      <c r="B33" s="1295"/>
      <c r="C33" s="1295"/>
      <c r="D33" s="1295"/>
      <c r="E33" s="1295"/>
      <c r="F33" s="1209" t="s">
        <v>901</v>
      </c>
      <c r="G33" s="1209"/>
      <c r="H33" s="1209"/>
      <c r="I33" s="1209"/>
      <c r="J33" s="1209"/>
      <c r="K33" s="1209"/>
      <c r="L33" s="1209"/>
      <c r="M33" s="1209"/>
      <c r="N33" s="1209" t="s">
        <v>512</v>
      </c>
      <c r="O33" s="1209"/>
      <c r="P33" s="1209"/>
      <c r="Q33" s="1209"/>
      <c r="R33" s="1209"/>
      <c r="S33" s="1209" t="s">
        <v>11</v>
      </c>
      <c r="T33" s="1209"/>
      <c r="U33" s="1209"/>
      <c r="V33" s="1209"/>
      <c r="W33" s="1209"/>
      <c r="X33" s="1209"/>
      <c r="Y33" s="1209"/>
      <c r="Z33" s="1209"/>
      <c r="AA33" s="1209"/>
    </row>
    <row r="34" spans="1:27" ht="24.95" customHeight="1" x14ac:dyDescent="0.15">
      <c r="A34" s="1295" t="s">
        <v>879</v>
      </c>
      <c r="B34" s="1295"/>
      <c r="C34" s="1295"/>
      <c r="D34" s="1295"/>
      <c r="E34" s="1295"/>
      <c r="F34" s="1209" t="s">
        <v>901</v>
      </c>
      <c r="G34" s="1209"/>
      <c r="H34" s="1209"/>
      <c r="I34" s="1209"/>
      <c r="J34" s="1209"/>
      <c r="K34" s="1209"/>
      <c r="L34" s="1209"/>
      <c r="M34" s="1209"/>
      <c r="N34" s="1209" t="s">
        <v>583</v>
      </c>
      <c r="O34" s="1209"/>
      <c r="P34" s="1209"/>
      <c r="Q34" s="1209"/>
      <c r="R34" s="1209"/>
      <c r="S34" s="1209" t="s">
        <v>11</v>
      </c>
      <c r="T34" s="1209"/>
      <c r="U34" s="1209"/>
      <c r="V34" s="1209"/>
      <c r="W34" s="1209"/>
      <c r="X34" s="1209"/>
      <c r="Y34" s="1209"/>
      <c r="Z34" s="1209"/>
      <c r="AA34" s="1209"/>
    </row>
    <row r="35" spans="1:27" ht="24.95" customHeight="1" x14ac:dyDescent="0.15">
      <c r="A35" s="1295" t="s">
        <v>880</v>
      </c>
      <c r="B35" s="1295"/>
      <c r="C35" s="1295"/>
      <c r="D35" s="1295"/>
      <c r="E35" s="1295"/>
      <c r="F35" s="1209" t="s">
        <v>902</v>
      </c>
      <c r="G35" s="1209"/>
      <c r="H35" s="1209"/>
      <c r="I35" s="1209"/>
      <c r="J35" s="1209"/>
      <c r="K35" s="1209"/>
      <c r="L35" s="1209"/>
      <c r="M35" s="1209"/>
      <c r="N35" s="1209" t="s">
        <v>8</v>
      </c>
      <c r="O35" s="1209"/>
      <c r="P35" s="1209"/>
      <c r="Q35" s="1209"/>
      <c r="R35" s="1209"/>
      <c r="S35" s="1209"/>
      <c r="T35" s="1209"/>
      <c r="U35" s="1209"/>
      <c r="V35" s="1209"/>
      <c r="W35" s="1209" t="s">
        <v>11</v>
      </c>
      <c r="X35" s="1209"/>
      <c r="Y35" s="1209"/>
      <c r="Z35" s="1209"/>
      <c r="AA35" s="1209"/>
    </row>
    <row r="36" spans="1:27" ht="24.95" customHeight="1" x14ac:dyDescent="0.15">
      <c r="A36" s="1295" t="s">
        <v>881</v>
      </c>
      <c r="B36" s="1295"/>
      <c r="C36" s="1295"/>
      <c r="D36" s="1295"/>
      <c r="E36" s="1295"/>
      <c r="F36" s="1209" t="s">
        <v>902</v>
      </c>
      <c r="G36" s="1209"/>
      <c r="H36" s="1209"/>
      <c r="I36" s="1209"/>
      <c r="J36" s="1209"/>
      <c r="K36" s="1209"/>
      <c r="L36" s="1209"/>
      <c r="M36" s="1209"/>
      <c r="N36" s="1209" t="s">
        <v>585</v>
      </c>
      <c r="O36" s="1209"/>
      <c r="P36" s="1209"/>
      <c r="Q36" s="1209"/>
      <c r="R36" s="1209"/>
      <c r="S36" s="1209"/>
      <c r="T36" s="1209"/>
      <c r="U36" s="1209"/>
      <c r="V36" s="1209"/>
      <c r="W36" s="1209" t="s">
        <v>11</v>
      </c>
      <c r="X36" s="1209"/>
      <c r="Y36" s="1209"/>
      <c r="Z36" s="1209"/>
      <c r="AA36" s="1209"/>
    </row>
    <row r="37" spans="1:27" ht="24.95" customHeight="1" x14ac:dyDescent="0.15">
      <c r="A37" s="1295" t="s">
        <v>882</v>
      </c>
      <c r="B37" s="1295"/>
      <c r="C37" s="1295"/>
      <c r="D37" s="1295"/>
      <c r="E37" s="1295"/>
      <c r="F37" s="1209" t="s">
        <v>903</v>
      </c>
      <c r="G37" s="1209"/>
      <c r="H37" s="1209"/>
      <c r="I37" s="1209"/>
      <c r="J37" s="1209"/>
      <c r="K37" s="1209"/>
      <c r="L37" s="1209"/>
      <c r="M37" s="1209"/>
      <c r="N37" s="1209" t="s">
        <v>587</v>
      </c>
      <c r="O37" s="1209"/>
      <c r="P37" s="1209"/>
      <c r="Q37" s="1209"/>
      <c r="R37" s="1209"/>
      <c r="S37" s="1209"/>
      <c r="T37" s="1209"/>
      <c r="U37" s="1209"/>
      <c r="V37" s="1209"/>
      <c r="W37" s="1209"/>
      <c r="X37" s="1209"/>
      <c r="Y37" s="1209"/>
      <c r="Z37" s="1209"/>
      <c r="AA37" s="1209"/>
    </row>
    <row r="38" spans="1:27" ht="24.95" customHeight="1" x14ac:dyDescent="0.15">
      <c r="A38" s="1295" t="s">
        <v>883</v>
      </c>
      <c r="B38" s="1295"/>
      <c r="C38" s="1295"/>
      <c r="D38" s="1295"/>
      <c r="E38" s="1295"/>
      <c r="F38" s="1209"/>
      <c r="G38" s="1209"/>
      <c r="H38" s="1209"/>
      <c r="I38" s="1209"/>
      <c r="J38" s="1209"/>
      <c r="K38" s="1209"/>
      <c r="L38" s="1209"/>
      <c r="M38" s="1209"/>
      <c r="N38" s="1209"/>
      <c r="O38" s="1209"/>
      <c r="P38" s="1209"/>
      <c r="Q38" s="1209"/>
      <c r="R38" s="1209"/>
      <c r="S38" s="1209"/>
      <c r="T38" s="1209"/>
      <c r="U38" s="1209"/>
      <c r="V38" s="1209"/>
      <c r="W38" s="1209"/>
      <c r="X38" s="1209"/>
      <c r="Y38" s="1209"/>
      <c r="Z38" s="1209"/>
      <c r="AA38" s="1209"/>
    </row>
    <row r="39" spans="1:27" ht="24.95" customHeight="1" x14ac:dyDescent="0.15">
      <c r="A39" s="1295" t="s">
        <v>884</v>
      </c>
      <c r="B39" s="1295"/>
      <c r="C39" s="1295"/>
      <c r="D39" s="1295"/>
      <c r="E39" s="1295"/>
      <c r="F39" s="1209"/>
      <c r="G39" s="1209"/>
      <c r="H39" s="1209"/>
      <c r="I39" s="1209"/>
      <c r="J39" s="1209"/>
      <c r="K39" s="1209"/>
      <c r="L39" s="1209"/>
      <c r="M39" s="1209"/>
      <c r="N39" s="1209"/>
      <c r="O39" s="1209"/>
      <c r="P39" s="1209"/>
      <c r="Q39" s="1209"/>
      <c r="R39" s="1209"/>
      <c r="S39" s="1209"/>
      <c r="T39" s="1209"/>
      <c r="U39" s="1209"/>
      <c r="V39" s="1209"/>
      <c r="W39" s="1209"/>
      <c r="X39" s="1209"/>
      <c r="Y39" s="1209"/>
      <c r="Z39" s="1209"/>
      <c r="AA39" s="1209"/>
    </row>
    <row r="40" spans="1:27" ht="24.95" customHeight="1" x14ac:dyDescent="0.15">
      <c r="A40" s="1295" t="s">
        <v>885</v>
      </c>
      <c r="B40" s="1295"/>
      <c r="C40" s="1295"/>
      <c r="D40" s="1295"/>
      <c r="E40" s="1295"/>
      <c r="F40" s="1209"/>
      <c r="G40" s="1209"/>
      <c r="H40" s="1209"/>
      <c r="I40" s="1209"/>
      <c r="J40" s="1209"/>
      <c r="K40" s="1209"/>
      <c r="L40" s="1209"/>
      <c r="M40" s="1209"/>
      <c r="N40" s="1209"/>
      <c r="O40" s="1209"/>
      <c r="P40" s="1209"/>
      <c r="Q40" s="1209"/>
      <c r="R40" s="1209"/>
      <c r="S40" s="1209"/>
      <c r="T40" s="1209"/>
      <c r="U40" s="1209"/>
      <c r="V40" s="1209"/>
      <c r="W40" s="1209"/>
      <c r="X40" s="1209"/>
      <c r="Y40" s="1209"/>
      <c r="Z40" s="1209"/>
      <c r="AA40" s="1209"/>
    </row>
    <row r="41" spans="1:27" ht="24.95" customHeight="1" x14ac:dyDescent="0.15">
      <c r="A41" s="1295" t="s">
        <v>886</v>
      </c>
      <c r="B41" s="1295"/>
      <c r="C41" s="1295"/>
      <c r="D41" s="1295"/>
      <c r="E41" s="1295"/>
      <c r="F41" s="1209"/>
      <c r="G41" s="1209"/>
      <c r="H41" s="1209"/>
      <c r="I41" s="1209"/>
      <c r="J41" s="1209"/>
      <c r="K41" s="1209"/>
      <c r="L41" s="1209"/>
      <c r="M41" s="1209"/>
      <c r="N41" s="1209"/>
      <c r="O41" s="1209"/>
      <c r="P41" s="1209"/>
      <c r="Q41" s="1209"/>
      <c r="R41" s="1209"/>
      <c r="S41" s="1209"/>
      <c r="T41" s="1209"/>
      <c r="U41" s="1209"/>
      <c r="V41" s="1209"/>
      <c r="W41" s="1209"/>
      <c r="X41" s="1209"/>
      <c r="Y41" s="1209"/>
      <c r="Z41" s="1209"/>
      <c r="AA41" s="1209"/>
    </row>
    <row r="42" spans="1:27" ht="24.95" customHeight="1" x14ac:dyDescent="0.15">
      <c r="A42" s="1295" t="s">
        <v>887</v>
      </c>
      <c r="B42" s="1295"/>
      <c r="C42" s="1295"/>
      <c r="D42" s="1295"/>
      <c r="E42" s="1295"/>
      <c r="F42" s="1209"/>
      <c r="G42" s="1209"/>
      <c r="H42" s="1209"/>
      <c r="I42" s="1209"/>
      <c r="J42" s="1209"/>
      <c r="K42" s="1209"/>
      <c r="L42" s="1209"/>
      <c r="M42" s="1209"/>
      <c r="N42" s="1209"/>
      <c r="O42" s="1209"/>
      <c r="P42" s="1209"/>
      <c r="Q42" s="1209"/>
      <c r="R42" s="1209"/>
      <c r="S42" s="1209"/>
      <c r="T42" s="1209"/>
      <c r="U42" s="1209"/>
      <c r="V42" s="1209"/>
      <c r="W42" s="1209"/>
      <c r="X42" s="1209"/>
      <c r="Y42" s="1209"/>
      <c r="Z42" s="1209"/>
      <c r="AA42" s="1209"/>
    </row>
    <row r="43" spans="1:27" ht="24.95" customHeight="1" x14ac:dyDescent="0.15">
      <c r="A43" s="1295" t="s">
        <v>888</v>
      </c>
      <c r="B43" s="1295"/>
      <c r="C43" s="1295"/>
      <c r="D43" s="1295"/>
      <c r="E43" s="1295"/>
      <c r="F43" s="1209"/>
      <c r="G43" s="1209"/>
      <c r="H43" s="1209"/>
      <c r="I43" s="1209"/>
      <c r="J43" s="1209"/>
      <c r="K43" s="1209"/>
      <c r="L43" s="1209"/>
      <c r="M43" s="1209"/>
      <c r="N43" s="1209"/>
      <c r="O43" s="1209"/>
      <c r="P43" s="1209"/>
      <c r="Q43" s="1209"/>
      <c r="R43" s="1209"/>
      <c r="S43" s="1209"/>
      <c r="T43" s="1209"/>
      <c r="U43" s="1209"/>
      <c r="V43" s="1209"/>
      <c r="W43" s="1209"/>
      <c r="X43" s="1209"/>
      <c r="Y43" s="1209"/>
      <c r="Z43" s="1209"/>
      <c r="AA43" s="1209"/>
    </row>
    <row r="44" spans="1:27" ht="9.9499999999999993" customHeight="1" x14ac:dyDescent="0.15">
      <c r="A44" s="588"/>
      <c r="B44" s="588"/>
      <c r="C44" s="588"/>
      <c r="D44" s="588"/>
      <c r="E44" s="588"/>
      <c r="F44" s="588"/>
      <c r="G44" s="588"/>
      <c r="H44" s="589"/>
      <c r="I44" s="589"/>
      <c r="J44" s="589"/>
      <c r="K44" s="589"/>
      <c r="L44" s="589"/>
      <c r="M44" s="589"/>
      <c r="N44" s="589"/>
      <c r="O44" s="589"/>
      <c r="P44" s="589"/>
      <c r="Q44" s="589"/>
      <c r="R44" s="589"/>
      <c r="S44" s="589"/>
      <c r="T44" s="588"/>
      <c r="U44" s="588"/>
      <c r="V44" s="588"/>
      <c r="W44" s="588"/>
      <c r="X44" s="588"/>
      <c r="Y44" s="588"/>
      <c r="Z44" s="588"/>
      <c r="AA44" s="588"/>
    </row>
    <row r="45" spans="1:27" ht="20.100000000000001" customHeight="1" x14ac:dyDescent="0.15">
      <c r="A45" s="1168" t="s">
        <v>889</v>
      </c>
      <c r="B45" s="1168"/>
      <c r="C45" s="1168"/>
      <c r="D45" s="1168"/>
      <c r="E45" s="1168"/>
      <c r="F45" s="1168"/>
      <c r="G45" s="1168"/>
      <c r="H45" s="1168"/>
      <c r="I45" s="1168"/>
      <c r="J45" s="1168"/>
      <c r="K45" s="1168"/>
      <c r="L45" s="1168"/>
      <c r="M45" s="1168"/>
      <c r="N45" s="1168"/>
      <c r="O45" s="1168"/>
      <c r="P45" s="1168"/>
      <c r="Q45" s="1168"/>
      <c r="R45" s="1168"/>
      <c r="S45" s="1168"/>
      <c r="T45" s="1168"/>
      <c r="U45" s="1168"/>
      <c r="V45" s="1168"/>
      <c r="W45" s="1168"/>
      <c r="X45" s="1168"/>
      <c r="Y45" s="1168"/>
      <c r="Z45" s="1168"/>
      <c r="AA45" s="1168"/>
    </row>
    <row r="46" spans="1:27" ht="39.950000000000003" customHeight="1" x14ac:dyDescent="0.15">
      <c r="A46" s="1168" t="s">
        <v>890</v>
      </c>
      <c r="B46" s="1168"/>
      <c r="C46" s="1168"/>
      <c r="D46" s="1168"/>
      <c r="E46" s="1168"/>
      <c r="F46" s="1168"/>
      <c r="G46" s="1168"/>
      <c r="H46" s="1168"/>
      <c r="I46" s="1168"/>
      <c r="J46" s="1168"/>
      <c r="K46" s="1168"/>
      <c r="L46" s="1168"/>
      <c r="M46" s="1168"/>
      <c r="N46" s="1168"/>
      <c r="O46" s="1168"/>
      <c r="P46" s="1168"/>
      <c r="Q46" s="1168"/>
      <c r="R46" s="1168"/>
      <c r="S46" s="1168"/>
      <c r="T46" s="1168"/>
      <c r="U46" s="1168"/>
      <c r="V46" s="1168"/>
      <c r="W46" s="1168"/>
      <c r="X46" s="1168"/>
      <c r="Y46" s="1168"/>
      <c r="Z46" s="1168"/>
      <c r="AA46" s="1168"/>
    </row>
    <row r="47" spans="1:27" ht="39.950000000000003" customHeight="1" x14ac:dyDescent="0.15">
      <c r="A47" s="1296" t="s">
        <v>891</v>
      </c>
      <c r="B47" s="1296"/>
      <c r="C47" s="1296"/>
      <c r="D47" s="1296"/>
      <c r="E47" s="1296"/>
      <c r="F47" s="1296"/>
      <c r="G47" s="1296"/>
      <c r="H47" s="1296"/>
      <c r="I47" s="1296"/>
      <c r="J47" s="1296"/>
      <c r="K47" s="1296"/>
      <c r="L47" s="1296"/>
      <c r="M47" s="1296"/>
      <c r="N47" s="1296"/>
      <c r="O47" s="1296"/>
      <c r="P47" s="1296"/>
      <c r="Q47" s="1296"/>
      <c r="R47" s="1296"/>
      <c r="S47" s="1296"/>
      <c r="T47" s="1296"/>
      <c r="U47" s="1296"/>
      <c r="V47" s="1296"/>
      <c r="W47" s="1296"/>
      <c r="X47" s="1296"/>
      <c r="Y47" s="1296"/>
      <c r="Z47" s="1296"/>
      <c r="AA47" s="1296"/>
    </row>
    <row r="48" spans="1:27" ht="20.100000000000001" customHeight="1" x14ac:dyDescent="0.15">
      <c r="A48" s="1168" t="s">
        <v>892</v>
      </c>
      <c r="B48" s="1168"/>
      <c r="C48" s="1168"/>
      <c r="D48" s="1168"/>
      <c r="E48" s="1168"/>
      <c r="F48" s="1168"/>
      <c r="G48" s="1168"/>
      <c r="H48" s="1168"/>
      <c r="I48" s="1168"/>
      <c r="J48" s="1168"/>
      <c r="K48" s="1168"/>
      <c r="L48" s="1168"/>
      <c r="M48" s="1168"/>
      <c r="N48" s="1168"/>
      <c r="O48" s="1168"/>
      <c r="P48" s="1168"/>
      <c r="Q48" s="1168"/>
      <c r="R48" s="1168"/>
      <c r="S48" s="1168"/>
      <c r="T48" s="1168"/>
      <c r="U48" s="1168"/>
      <c r="V48" s="1168"/>
      <c r="W48" s="1168"/>
      <c r="X48" s="1168"/>
      <c r="Y48" s="1168"/>
      <c r="Z48" s="1168"/>
      <c r="AA48" s="1168"/>
    </row>
  </sheetData>
  <mergeCells count="131">
    <mergeCell ref="A45:AA45"/>
    <mergeCell ref="A46:AA46"/>
    <mergeCell ref="A47:AA47"/>
    <mergeCell ref="A48:AA4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 ref="N41:R41"/>
    <mergeCell ref="S41:V41"/>
    <mergeCell ref="W41:AA41"/>
    <mergeCell ref="A38:E38"/>
    <mergeCell ref="F38:M38"/>
    <mergeCell ref="N38:R38"/>
    <mergeCell ref="S38:V38"/>
    <mergeCell ref="W38:AA38"/>
    <mergeCell ref="A39:E39"/>
    <mergeCell ref="F39:M39"/>
    <mergeCell ref="N39:R39"/>
    <mergeCell ref="S39:V39"/>
    <mergeCell ref="W39:AA39"/>
    <mergeCell ref="A36:E36"/>
    <mergeCell ref="F36:M36"/>
    <mergeCell ref="N36:R36"/>
    <mergeCell ref="S36:V36"/>
    <mergeCell ref="W36:AA36"/>
    <mergeCell ref="A37:E37"/>
    <mergeCell ref="F37:M37"/>
    <mergeCell ref="N37:R37"/>
    <mergeCell ref="S37:V37"/>
    <mergeCell ref="W37:AA37"/>
    <mergeCell ref="A34:E34"/>
    <mergeCell ref="F34:M34"/>
    <mergeCell ref="N34:R34"/>
    <mergeCell ref="S34:V34"/>
    <mergeCell ref="W34:AA34"/>
    <mergeCell ref="A35:E35"/>
    <mergeCell ref="F35:M35"/>
    <mergeCell ref="N35:R35"/>
    <mergeCell ref="S35:V35"/>
    <mergeCell ref="W35:AA35"/>
    <mergeCell ref="A32:E32"/>
    <mergeCell ref="F32:M32"/>
    <mergeCell ref="N32:R32"/>
    <mergeCell ref="S32:V32"/>
    <mergeCell ref="W32:AA32"/>
    <mergeCell ref="A33:E33"/>
    <mergeCell ref="F33:M33"/>
    <mergeCell ref="N33:R33"/>
    <mergeCell ref="S33:V33"/>
    <mergeCell ref="W33:AA33"/>
    <mergeCell ref="A25:AA25"/>
    <mergeCell ref="A26:AA26"/>
    <mergeCell ref="A27:AA27"/>
    <mergeCell ref="A28:AA28"/>
    <mergeCell ref="A30:H30"/>
    <mergeCell ref="A31:E31"/>
    <mergeCell ref="F31:M31"/>
    <mergeCell ref="N31:R31"/>
    <mergeCell ref="S31:V31"/>
    <mergeCell ref="W31:AA31"/>
    <mergeCell ref="A21:G21"/>
    <mergeCell ref="T21:W21"/>
    <mergeCell ref="X21:AA21"/>
    <mergeCell ref="A22:G22"/>
    <mergeCell ref="T22:W22"/>
    <mergeCell ref="X22:AA22"/>
    <mergeCell ref="A23:G23"/>
    <mergeCell ref="T23:W23"/>
    <mergeCell ref="X23:AA23"/>
    <mergeCell ref="A18:G18"/>
    <mergeCell ref="T18:W18"/>
    <mergeCell ref="X18:AA18"/>
    <mergeCell ref="A19:G19"/>
    <mergeCell ref="T19:W19"/>
    <mergeCell ref="X19:AA19"/>
    <mergeCell ref="A20:G20"/>
    <mergeCell ref="T20:W20"/>
    <mergeCell ref="X20:AA20"/>
    <mergeCell ref="A15:G15"/>
    <mergeCell ref="T15:W15"/>
    <mergeCell ref="X15:AA15"/>
    <mergeCell ref="A16:G16"/>
    <mergeCell ref="T16:W16"/>
    <mergeCell ref="X16:AA16"/>
    <mergeCell ref="A17:G17"/>
    <mergeCell ref="T17:W17"/>
    <mergeCell ref="X17:AA17"/>
    <mergeCell ref="A12:G12"/>
    <mergeCell ref="T12:W12"/>
    <mergeCell ref="X12:AA12"/>
    <mergeCell ref="A13:G13"/>
    <mergeCell ref="T13:W13"/>
    <mergeCell ref="X13:AA13"/>
    <mergeCell ref="A14:G14"/>
    <mergeCell ref="T14:W14"/>
    <mergeCell ref="X14:AA14"/>
    <mergeCell ref="A9:G9"/>
    <mergeCell ref="T9:W9"/>
    <mergeCell ref="X9:AA9"/>
    <mergeCell ref="A10:G10"/>
    <mergeCell ref="T10:W10"/>
    <mergeCell ref="X10:AA10"/>
    <mergeCell ref="A11:G11"/>
    <mergeCell ref="T11:W11"/>
    <mergeCell ref="X11:AA11"/>
    <mergeCell ref="A2:AA2"/>
    <mergeCell ref="A4:M4"/>
    <mergeCell ref="N4:AA4"/>
    <mergeCell ref="A5:M5"/>
    <mergeCell ref="N5:AA5"/>
    <mergeCell ref="A6:M6"/>
    <mergeCell ref="N6:S6"/>
    <mergeCell ref="T6:AA6"/>
    <mergeCell ref="A7:G8"/>
    <mergeCell ref="H7:S7"/>
    <mergeCell ref="T7:W8"/>
    <mergeCell ref="X7:AA8"/>
  </mergeCells>
  <phoneticPr fontId="10"/>
  <hyperlinks>
    <hyperlink ref="AD2" location="チェック表!A1" display="戻る"/>
  </hyperlinks>
  <printOptions horizontalCentered="1"/>
  <pageMargins left="0.62986111111111098" right="0.59027777777777801" top="0.47222222222222199" bottom="0.51180555555555496" header="0.51180555555555496" footer="0.51180555555555496"/>
  <pageSetup paperSize="9" firstPageNumber="0"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8"/>
  <sheetViews>
    <sheetView zoomScale="75" zoomScaleNormal="75" zoomScalePageLayoutView="85" workbookViewId="0">
      <selection activeCell="AP9" sqref="AP9"/>
    </sheetView>
  </sheetViews>
  <sheetFormatPr defaultRowHeight="14.25" x14ac:dyDescent="0.15"/>
  <cols>
    <col min="1" max="5" width="2.625" style="575" customWidth="1"/>
    <col min="6" max="7" width="2.625" style="576" customWidth="1"/>
    <col min="8" max="19" width="7.625" style="576" customWidth="1"/>
    <col min="20" max="23" width="2.75" style="576" customWidth="1"/>
    <col min="24" max="41" width="2.625" style="576" customWidth="1"/>
    <col min="42" max="1025" width="9" style="576" customWidth="1"/>
  </cols>
  <sheetData>
    <row r="1" spans="1:33" ht="24.95" customHeight="1" x14ac:dyDescent="0.15">
      <c r="AA1" s="577" t="s">
        <v>852</v>
      </c>
    </row>
    <row r="2" spans="1:33" ht="30" customHeight="1" x14ac:dyDescent="0.15">
      <c r="A2" s="1279" t="s">
        <v>853</v>
      </c>
      <c r="B2" s="1279"/>
      <c r="C2" s="1279"/>
      <c r="D2" s="1279"/>
      <c r="E2" s="1279"/>
      <c r="F2" s="1279"/>
      <c r="G2" s="1279"/>
      <c r="H2" s="1279"/>
      <c r="I2" s="1279"/>
      <c r="J2" s="1279"/>
      <c r="K2" s="1279"/>
      <c r="L2" s="1279"/>
      <c r="M2" s="1279"/>
      <c r="N2" s="1279"/>
      <c r="O2" s="1279"/>
      <c r="P2" s="1279"/>
      <c r="Q2" s="1279"/>
      <c r="R2" s="1279"/>
      <c r="S2" s="1279"/>
      <c r="T2" s="1279"/>
      <c r="U2" s="1279"/>
      <c r="V2" s="1279"/>
      <c r="W2" s="1279"/>
      <c r="X2" s="1279"/>
      <c r="Y2" s="1279"/>
      <c r="Z2" s="1279"/>
      <c r="AA2" s="1279"/>
      <c r="AD2" s="1297"/>
      <c r="AE2" s="1297"/>
      <c r="AF2" s="851" t="s">
        <v>423</v>
      </c>
      <c r="AG2" s="852"/>
    </row>
    <row r="3" spans="1:33" ht="9.75" customHeight="1" x14ac:dyDescent="0.15">
      <c r="A3" s="578"/>
      <c r="B3" s="578"/>
      <c r="C3" s="578"/>
      <c r="D3" s="578"/>
      <c r="E3" s="578"/>
      <c r="F3" s="578"/>
      <c r="AC3" s="578"/>
      <c r="AD3" s="578"/>
      <c r="AE3" s="578"/>
    </row>
    <row r="4" spans="1:33" ht="24.95" customHeight="1" x14ac:dyDescent="0.15">
      <c r="A4" s="1255" t="s">
        <v>854</v>
      </c>
      <c r="B4" s="1255"/>
      <c r="C4" s="1255"/>
      <c r="D4" s="1255"/>
      <c r="E4" s="1255"/>
      <c r="F4" s="1255"/>
      <c r="G4" s="1255"/>
      <c r="H4" s="1255"/>
      <c r="I4" s="1255"/>
      <c r="J4" s="1255"/>
      <c r="K4" s="1255"/>
      <c r="L4" s="1255"/>
      <c r="M4" s="1255"/>
      <c r="N4" s="1214" t="s">
        <v>893</v>
      </c>
      <c r="O4" s="1214"/>
      <c r="P4" s="1214"/>
      <c r="Q4" s="1214"/>
      <c r="R4" s="1214"/>
      <c r="S4" s="1214"/>
      <c r="T4" s="1214"/>
      <c r="U4" s="1214"/>
      <c r="V4" s="1214"/>
      <c r="W4" s="1214"/>
      <c r="X4" s="1214"/>
      <c r="Y4" s="1214"/>
      <c r="Z4" s="1214"/>
      <c r="AA4" s="1214"/>
    </row>
    <row r="5" spans="1:33" ht="24.95" customHeight="1" x14ac:dyDescent="0.15">
      <c r="A5" s="1255" t="s">
        <v>728</v>
      </c>
      <c r="B5" s="1255"/>
      <c r="C5" s="1255"/>
      <c r="D5" s="1255"/>
      <c r="E5" s="1255"/>
      <c r="F5" s="1255"/>
      <c r="G5" s="1255"/>
      <c r="H5" s="1255"/>
      <c r="I5" s="1255"/>
      <c r="J5" s="1255"/>
      <c r="K5" s="1255"/>
      <c r="L5" s="1255"/>
      <c r="M5" s="1255"/>
      <c r="N5" s="1214" t="s">
        <v>894</v>
      </c>
      <c r="O5" s="1214"/>
      <c r="P5" s="1214"/>
      <c r="Q5" s="1214"/>
      <c r="R5" s="1214"/>
      <c r="S5" s="1214"/>
      <c r="T5" s="1214"/>
      <c r="U5" s="1214"/>
      <c r="V5" s="1214"/>
      <c r="W5" s="1214"/>
      <c r="X5" s="1214"/>
      <c r="Y5" s="1214"/>
      <c r="Z5" s="1214"/>
      <c r="AA5" s="1214"/>
    </row>
    <row r="6" spans="1:33" ht="24.95" customHeight="1" x14ac:dyDescent="0.15">
      <c r="A6" s="1281" t="s">
        <v>802</v>
      </c>
      <c r="B6" s="1281"/>
      <c r="C6" s="1281"/>
      <c r="D6" s="1281"/>
      <c r="E6" s="1281"/>
      <c r="F6" s="1281"/>
      <c r="G6" s="1281"/>
      <c r="H6" s="1281"/>
      <c r="I6" s="1281"/>
      <c r="J6" s="1281"/>
      <c r="K6" s="1281"/>
      <c r="L6" s="1281"/>
      <c r="M6" s="1281"/>
      <c r="N6" s="1214">
        <v>40</v>
      </c>
      <c r="O6" s="1214"/>
      <c r="P6" s="1214"/>
      <c r="Q6" s="1214"/>
      <c r="R6" s="1214"/>
      <c r="S6" s="1214"/>
      <c r="T6" s="1282" t="s">
        <v>855</v>
      </c>
      <c r="U6" s="1282"/>
      <c r="V6" s="1282"/>
      <c r="W6" s="1282"/>
      <c r="X6" s="1282"/>
      <c r="Y6" s="1282"/>
      <c r="Z6" s="1282"/>
      <c r="AA6" s="1282"/>
    </row>
    <row r="7" spans="1:33" ht="24.95" customHeight="1" x14ac:dyDescent="0.15">
      <c r="A7" s="1283" t="s">
        <v>856</v>
      </c>
      <c r="B7" s="1283"/>
      <c r="C7" s="1283"/>
      <c r="D7" s="1283"/>
      <c r="E7" s="1283"/>
      <c r="F7" s="1283"/>
      <c r="G7" s="1283"/>
      <c r="H7" s="1284" t="s">
        <v>739</v>
      </c>
      <c r="I7" s="1284"/>
      <c r="J7" s="1284"/>
      <c r="K7" s="1284"/>
      <c r="L7" s="1284"/>
      <c r="M7" s="1284"/>
      <c r="N7" s="1284"/>
      <c r="O7" s="1284"/>
      <c r="P7" s="1284"/>
      <c r="Q7" s="1284"/>
      <c r="R7" s="1284"/>
      <c r="S7" s="1284"/>
      <c r="T7" s="1285" t="s">
        <v>857</v>
      </c>
      <c r="U7" s="1285"/>
      <c r="V7" s="1285"/>
      <c r="W7" s="1285"/>
      <c r="X7" s="1285" t="s">
        <v>858</v>
      </c>
      <c r="Y7" s="1285"/>
      <c r="Z7" s="1285"/>
      <c r="AA7" s="1285"/>
    </row>
    <row r="8" spans="1:33" ht="50.1" customHeight="1" x14ac:dyDescent="0.15">
      <c r="A8" s="1283"/>
      <c r="B8" s="1283"/>
      <c r="C8" s="1283"/>
      <c r="D8" s="1283"/>
      <c r="E8" s="1283"/>
      <c r="F8" s="1283"/>
      <c r="G8" s="1283"/>
      <c r="H8" s="579" t="s">
        <v>859</v>
      </c>
      <c r="I8" s="369" t="s">
        <v>860</v>
      </c>
      <c r="J8" s="369" t="s">
        <v>861</v>
      </c>
      <c r="K8" s="369" t="s">
        <v>862</v>
      </c>
      <c r="L8" s="369" t="s">
        <v>863</v>
      </c>
      <c r="M8" s="369" t="s">
        <v>864</v>
      </c>
      <c r="N8" s="369" t="s">
        <v>865</v>
      </c>
      <c r="O8" s="369" t="s">
        <v>866</v>
      </c>
      <c r="P8" s="369" t="s">
        <v>867</v>
      </c>
      <c r="Q8" s="369" t="s">
        <v>868</v>
      </c>
      <c r="R8" s="369" t="s">
        <v>869</v>
      </c>
      <c r="S8" s="580" t="s">
        <v>870</v>
      </c>
      <c r="T8" s="1285"/>
      <c r="U8" s="1285"/>
      <c r="V8" s="1285"/>
      <c r="W8" s="1285"/>
      <c r="X8" s="1285"/>
      <c r="Y8" s="1285"/>
      <c r="Z8" s="1285"/>
      <c r="AA8" s="1285"/>
    </row>
    <row r="9" spans="1:33" ht="24.95" customHeight="1" x14ac:dyDescent="0.15">
      <c r="A9" s="1286" t="s">
        <v>895</v>
      </c>
      <c r="B9" s="1286"/>
      <c r="C9" s="1286"/>
      <c r="D9" s="1286"/>
      <c r="E9" s="1286"/>
      <c r="F9" s="1286"/>
      <c r="G9" s="1286"/>
      <c r="H9" s="581">
        <v>40</v>
      </c>
      <c r="I9" s="582"/>
      <c r="J9" s="582"/>
      <c r="K9" s="582"/>
      <c r="L9" s="582"/>
      <c r="M9" s="582"/>
      <c r="N9" s="582"/>
      <c r="O9" s="582"/>
      <c r="P9" s="582"/>
      <c r="Q9" s="582"/>
      <c r="R9" s="582"/>
      <c r="S9" s="583"/>
      <c r="T9" s="1225">
        <f t="shared" ref="T9:T23" si="0">SUM(H9:S9)</f>
        <v>40</v>
      </c>
      <c r="U9" s="1225"/>
      <c r="V9" s="1225"/>
      <c r="W9" s="1225"/>
      <c r="X9" s="1226" t="s">
        <v>11</v>
      </c>
      <c r="Y9" s="1226"/>
      <c r="Z9" s="1226"/>
      <c r="AA9" s="1226"/>
    </row>
    <row r="10" spans="1:33" ht="24.95" customHeight="1" x14ac:dyDescent="0.15">
      <c r="A10" s="1287" t="s">
        <v>896</v>
      </c>
      <c r="B10" s="1287"/>
      <c r="C10" s="1287"/>
      <c r="D10" s="1287"/>
      <c r="E10" s="1287"/>
      <c r="F10" s="1287"/>
      <c r="G10" s="1287"/>
      <c r="H10" s="519">
        <v>30</v>
      </c>
      <c r="I10" s="521">
        <v>10</v>
      </c>
      <c r="J10" s="521"/>
      <c r="K10" s="521"/>
      <c r="L10" s="521"/>
      <c r="M10" s="521"/>
      <c r="N10" s="521"/>
      <c r="O10" s="521"/>
      <c r="P10" s="521"/>
      <c r="Q10" s="521"/>
      <c r="R10" s="521"/>
      <c r="S10" s="522"/>
      <c r="T10" s="1288">
        <f t="shared" si="0"/>
        <v>40</v>
      </c>
      <c r="U10" s="1288"/>
      <c r="V10" s="1288"/>
      <c r="W10" s="1288"/>
      <c r="X10" s="1289" t="s">
        <v>11</v>
      </c>
      <c r="Y10" s="1289"/>
      <c r="Z10" s="1289"/>
      <c r="AA10" s="1289"/>
    </row>
    <row r="11" spans="1:33" ht="24.95" customHeight="1" x14ac:dyDescent="0.15">
      <c r="A11" s="1287" t="s">
        <v>897</v>
      </c>
      <c r="B11" s="1287"/>
      <c r="C11" s="1287"/>
      <c r="D11" s="1287"/>
      <c r="E11" s="1287"/>
      <c r="F11" s="1287"/>
      <c r="G11" s="1287"/>
      <c r="H11" s="519">
        <v>20</v>
      </c>
      <c r="I11" s="521"/>
      <c r="J11" s="521"/>
      <c r="K11" s="521"/>
      <c r="L11" s="521">
        <v>20</v>
      </c>
      <c r="M11" s="521"/>
      <c r="N11" s="521"/>
      <c r="O11" s="521"/>
      <c r="P11" s="521"/>
      <c r="Q11" s="521"/>
      <c r="R11" s="521"/>
      <c r="S11" s="522"/>
      <c r="T11" s="1288">
        <f t="shared" si="0"/>
        <v>40</v>
      </c>
      <c r="U11" s="1288"/>
      <c r="V11" s="1288"/>
      <c r="W11" s="1288"/>
      <c r="X11" s="1289" t="s">
        <v>11</v>
      </c>
      <c r="Y11" s="1289"/>
      <c r="Z11" s="1289"/>
      <c r="AA11" s="1289"/>
    </row>
    <row r="12" spans="1:33" ht="24.95" customHeight="1" x14ac:dyDescent="0.15">
      <c r="A12" s="1287" t="s">
        <v>898</v>
      </c>
      <c r="B12" s="1287"/>
      <c r="C12" s="1287"/>
      <c r="D12" s="1287"/>
      <c r="E12" s="1287"/>
      <c r="F12" s="1287"/>
      <c r="G12" s="1287"/>
      <c r="H12" s="519">
        <v>10</v>
      </c>
      <c r="I12" s="521"/>
      <c r="J12" s="521"/>
      <c r="K12" s="521">
        <v>20</v>
      </c>
      <c r="L12" s="521"/>
      <c r="M12" s="521">
        <v>10</v>
      </c>
      <c r="N12" s="521"/>
      <c r="O12" s="521"/>
      <c r="P12" s="521"/>
      <c r="Q12" s="521"/>
      <c r="R12" s="521"/>
      <c r="S12" s="522"/>
      <c r="T12" s="1288">
        <f t="shared" si="0"/>
        <v>40</v>
      </c>
      <c r="U12" s="1288"/>
      <c r="V12" s="1288"/>
      <c r="W12" s="1288"/>
      <c r="X12" s="1289"/>
      <c r="Y12" s="1289"/>
      <c r="Z12" s="1289"/>
      <c r="AA12" s="1289"/>
    </row>
    <row r="13" spans="1:33" ht="24.95" customHeight="1" x14ac:dyDescent="0.15">
      <c r="A13" s="1287" t="s">
        <v>899</v>
      </c>
      <c r="B13" s="1287"/>
      <c r="C13" s="1287"/>
      <c r="D13" s="1287"/>
      <c r="E13" s="1287"/>
      <c r="F13" s="1287"/>
      <c r="G13" s="1287"/>
      <c r="H13" s="519">
        <v>5</v>
      </c>
      <c r="I13" s="521"/>
      <c r="J13" s="521">
        <v>35</v>
      </c>
      <c r="K13" s="521"/>
      <c r="L13" s="521"/>
      <c r="M13" s="521"/>
      <c r="N13" s="521"/>
      <c r="O13" s="521"/>
      <c r="P13" s="521"/>
      <c r="Q13" s="521"/>
      <c r="R13" s="521"/>
      <c r="S13" s="522"/>
      <c r="T13" s="1288">
        <f t="shared" si="0"/>
        <v>40</v>
      </c>
      <c r="U13" s="1288"/>
      <c r="V13" s="1288"/>
      <c r="W13" s="1288"/>
      <c r="X13" s="1289"/>
      <c r="Y13" s="1289"/>
      <c r="Z13" s="1289"/>
      <c r="AA13" s="1289"/>
    </row>
    <row r="14" spans="1:33" ht="24.95" customHeight="1" x14ac:dyDescent="0.15">
      <c r="A14" s="1287"/>
      <c r="B14" s="1287"/>
      <c r="C14" s="1287"/>
      <c r="D14" s="1287"/>
      <c r="E14" s="1287"/>
      <c r="F14" s="1287"/>
      <c r="G14" s="1287"/>
      <c r="H14" s="519"/>
      <c r="I14" s="521"/>
      <c r="J14" s="521"/>
      <c r="K14" s="521"/>
      <c r="L14" s="521"/>
      <c r="M14" s="521"/>
      <c r="N14" s="521"/>
      <c r="O14" s="521"/>
      <c r="P14" s="521"/>
      <c r="Q14" s="521"/>
      <c r="R14" s="521"/>
      <c r="S14" s="522"/>
      <c r="T14" s="1288">
        <f t="shared" si="0"/>
        <v>0</v>
      </c>
      <c r="U14" s="1288"/>
      <c r="V14" s="1288"/>
      <c r="W14" s="1288"/>
      <c r="X14" s="1289"/>
      <c r="Y14" s="1289"/>
      <c r="Z14" s="1289"/>
      <c r="AA14" s="1289"/>
    </row>
    <row r="15" spans="1:33" ht="24.95" customHeight="1" x14ac:dyDescent="0.15">
      <c r="A15" s="1287"/>
      <c r="B15" s="1287"/>
      <c r="C15" s="1287"/>
      <c r="D15" s="1287"/>
      <c r="E15" s="1287"/>
      <c r="F15" s="1287"/>
      <c r="G15" s="1287"/>
      <c r="H15" s="519"/>
      <c r="I15" s="521"/>
      <c r="J15" s="521"/>
      <c r="K15" s="521"/>
      <c r="L15" s="521"/>
      <c r="M15" s="521"/>
      <c r="N15" s="521"/>
      <c r="O15" s="521"/>
      <c r="P15" s="521"/>
      <c r="Q15" s="521"/>
      <c r="R15" s="521"/>
      <c r="S15" s="522"/>
      <c r="T15" s="1288">
        <f t="shared" si="0"/>
        <v>0</v>
      </c>
      <c r="U15" s="1288"/>
      <c r="V15" s="1288"/>
      <c r="W15" s="1288"/>
      <c r="X15" s="1289"/>
      <c r="Y15" s="1289"/>
      <c r="Z15" s="1289"/>
      <c r="AA15" s="1289"/>
    </row>
    <row r="16" spans="1:33" ht="24.95" customHeight="1" x14ac:dyDescent="0.15">
      <c r="A16" s="1287"/>
      <c r="B16" s="1287"/>
      <c r="C16" s="1287"/>
      <c r="D16" s="1287"/>
      <c r="E16" s="1287"/>
      <c r="F16" s="1287"/>
      <c r="G16" s="1287"/>
      <c r="H16" s="519"/>
      <c r="I16" s="521"/>
      <c r="J16" s="521"/>
      <c r="K16" s="521"/>
      <c r="L16" s="521"/>
      <c r="M16" s="521"/>
      <c r="N16" s="521"/>
      <c r="O16" s="521"/>
      <c r="P16" s="521"/>
      <c r="Q16" s="521"/>
      <c r="R16" s="521"/>
      <c r="S16" s="522"/>
      <c r="T16" s="1288">
        <f t="shared" si="0"/>
        <v>0</v>
      </c>
      <c r="U16" s="1288"/>
      <c r="V16" s="1288"/>
      <c r="W16" s="1288"/>
      <c r="X16" s="1289"/>
      <c r="Y16" s="1289"/>
      <c r="Z16" s="1289"/>
      <c r="AA16" s="1289"/>
    </row>
    <row r="17" spans="1:27" ht="24.95" customHeight="1" x14ac:dyDescent="0.15">
      <c r="A17" s="1287"/>
      <c r="B17" s="1287"/>
      <c r="C17" s="1287"/>
      <c r="D17" s="1287"/>
      <c r="E17" s="1287"/>
      <c r="F17" s="1287"/>
      <c r="G17" s="1287"/>
      <c r="H17" s="519"/>
      <c r="I17" s="521"/>
      <c r="J17" s="521"/>
      <c r="K17" s="521"/>
      <c r="L17" s="521"/>
      <c r="M17" s="521"/>
      <c r="N17" s="521"/>
      <c r="O17" s="521"/>
      <c r="P17" s="521"/>
      <c r="Q17" s="521"/>
      <c r="R17" s="521"/>
      <c r="S17" s="522"/>
      <c r="T17" s="1288">
        <f t="shared" si="0"/>
        <v>0</v>
      </c>
      <c r="U17" s="1288"/>
      <c r="V17" s="1288"/>
      <c r="W17" s="1288"/>
      <c r="X17" s="1289"/>
      <c r="Y17" s="1289"/>
      <c r="Z17" s="1289"/>
      <c r="AA17" s="1289"/>
    </row>
    <row r="18" spans="1:27" ht="24.95" customHeight="1" x14ac:dyDescent="0.15">
      <c r="A18" s="1287"/>
      <c r="B18" s="1287"/>
      <c r="C18" s="1287"/>
      <c r="D18" s="1287"/>
      <c r="E18" s="1287"/>
      <c r="F18" s="1287"/>
      <c r="G18" s="1287"/>
      <c r="H18" s="519"/>
      <c r="I18" s="521"/>
      <c r="J18" s="521"/>
      <c r="K18" s="521"/>
      <c r="L18" s="521"/>
      <c r="M18" s="521"/>
      <c r="N18" s="521"/>
      <c r="O18" s="521"/>
      <c r="P18" s="521"/>
      <c r="Q18" s="521"/>
      <c r="R18" s="521"/>
      <c r="S18" s="522"/>
      <c r="T18" s="1288">
        <f t="shared" si="0"/>
        <v>0</v>
      </c>
      <c r="U18" s="1288"/>
      <c r="V18" s="1288"/>
      <c r="W18" s="1288"/>
      <c r="X18" s="1289"/>
      <c r="Y18" s="1289"/>
      <c r="Z18" s="1289"/>
      <c r="AA18" s="1289"/>
    </row>
    <row r="19" spans="1:27" ht="24.95" customHeight="1" x14ac:dyDescent="0.15">
      <c r="A19" s="1287"/>
      <c r="B19" s="1287"/>
      <c r="C19" s="1287"/>
      <c r="D19" s="1287"/>
      <c r="E19" s="1287"/>
      <c r="F19" s="1287"/>
      <c r="G19" s="1287"/>
      <c r="H19" s="519"/>
      <c r="I19" s="521"/>
      <c r="J19" s="521"/>
      <c r="K19" s="521"/>
      <c r="L19" s="521"/>
      <c r="M19" s="521"/>
      <c r="N19" s="521"/>
      <c r="O19" s="521"/>
      <c r="P19" s="521"/>
      <c r="Q19" s="521"/>
      <c r="R19" s="521"/>
      <c r="S19" s="522"/>
      <c r="T19" s="1288">
        <f t="shared" si="0"/>
        <v>0</v>
      </c>
      <c r="U19" s="1288"/>
      <c r="V19" s="1288"/>
      <c r="W19" s="1288"/>
      <c r="X19" s="1289"/>
      <c r="Y19" s="1289"/>
      <c r="Z19" s="1289"/>
      <c r="AA19" s="1289"/>
    </row>
    <row r="20" spans="1:27" ht="24.95" customHeight="1" x14ac:dyDescent="0.15">
      <c r="A20" s="1287"/>
      <c r="B20" s="1287"/>
      <c r="C20" s="1287"/>
      <c r="D20" s="1287"/>
      <c r="E20" s="1287"/>
      <c r="F20" s="1287"/>
      <c r="G20" s="1287"/>
      <c r="H20" s="519"/>
      <c r="I20" s="521"/>
      <c r="J20" s="521"/>
      <c r="K20" s="521"/>
      <c r="L20" s="521"/>
      <c r="M20" s="521"/>
      <c r="N20" s="521"/>
      <c r="O20" s="521"/>
      <c r="P20" s="521"/>
      <c r="Q20" s="521"/>
      <c r="R20" s="521"/>
      <c r="S20" s="522"/>
      <c r="T20" s="1288">
        <f t="shared" si="0"/>
        <v>0</v>
      </c>
      <c r="U20" s="1288"/>
      <c r="V20" s="1288"/>
      <c r="W20" s="1288"/>
      <c r="X20" s="1289"/>
      <c r="Y20" s="1289"/>
      <c r="Z20" s="1289"/>
      <c r="AA20" s="1289"/>
    </row>
    <row r="21" spans="1:27" ht="24.95" customHeight="1" x14ac:dyDescent="0.15">
      <c r="A21" s="1287"/>
      <c r="B21" s="1287"/>
      <c r="C21" s="1287"/>
      <c r="D21" s="1287"/>
      <c r="E21" s="1287"/>
      <c r="F21" s="1287"/>
      <c r="G21" s="1287"/>
      <c r="H21" s="519"/>
      <c r="I21" s="521"/>
      <c r="J21" s="521"/>
      <c r="K21" s="521"/>
      <c r="L21" s="521"/>
      <c r="M21" s="521"/>
      <c r="N21" s="521"/>
      <c r="O21" s="521"/>
      <c r="P21" s="521"/>
      <c r="Q21" s="521"/>
      <c r="R21" s="521"/>
      <c r="S21" s="522"/>
      <c r="T21" s="1288">
        <f t="shared" si="0"/>
        <v>0</v>
      </c>
      <c r="U21" s="1288"/>
      <c r="V21" s="1288"/>
      <c r="W21" s="1288"/>
      <c r="X21" s="1289"/>
      <c r="Y21" s="1289"/>
      <c r="Z21" s="1289"/>
      <c r="AA21" s="1289"/>
    </row>
    <row r="22" spans="1:27" ht="24.95" customHeight="1" x14ac:dyDescent="0.15">
      <c r="A22" s="1287"/>
      <c r="B22" s="1287"/>
      <c r="C22" s="1287"/>
      <c r="D22" s="1287"/>
      <c r="E22" s="1287"/>
      <c r="F22" s="1287"/>
      <c r="G22" s="1287"/>
      <c r="H22" s="519"/>
      <c r="I22" s="521"/>
      <c r="J22" s="521"/>
      <c r="K22" s="521"/>
      <c r="L22" s="521"/>
      <c r="M22" s="521"/>
      <c r="N22" s="521"/>
      <c r="O22" s="521"/>
      <c r="P22" s="521"/>
      <c r="Q22" s="521"/>
      <c r="R22" s="521"/>
      <c r="S22" s="522"/>
      <c r="T22" s="1288">
        <f t="shared" si="0"/>
        <v>0</v>
      </c>
      <c r="U22" s="1288"/>
      <c r="V22" s="1288"/>
      <c r="W22" s="1288"/>
      <c r="X22" s="1289"/>
      <c r="Y22" s="1289"/>
      <c r="Z22" s="1289"/>
      <c r="AA22" s="1289"/>
    </row>
    <row r="23" spans="1:27" ht="24.95" customHeight="1" x14ac:dyDescent="0.15">
      <c r="A23" s="1290"/>
      <c r="B23" s="1290"/>
      <c r="C23" s="1290"/>
      <c r="D23" s="1290"/>
      <c r="E23" s="1290"/>
      <c r="F23" s="1290"/>
      <c r="G23" s="1290"/>
      <c r="H23" s="585"/>
      <c r="I23" s="586"/>
      <c r="J23" s="586"/>
      <c r="K23" s="586"/>
      <c r="L23" s="586"/>
      <c r="M23" s="586"/>
      <c r="N23" s="586"/>
      <c r="O23" s="586"/>
      <c r="P23" s="586"/>
      <c r="Q23" s="586"/>
      <c r="R23" s="586"/>
      <c r="S23" s="587"/>
      <c r="T23" s="1291">
        <f t="shared" si="0"/>
        <v>0</v>
      </c>
      <c r="U23" s="1291"/>
      <c r="V23" s="1291"/>
      <c r="W23" s="1291"/>
      <c r="X23" s="1292"/>
      <c r="Y23" s="1292"/>
      <c r="Z23" s="1292"/>
      <c r="AA23" s="1292"/>
    </row>
    <row r="24" spans="1:27" ht="9.9499999999999993" customHeight="1" x14ac:dyDescent="0.15">
      <c r="A24" s="588"/>
      <c r="B24" s="588"/>
      <c r="C24" s="588"/>
      <c r="D24" s="588"/>
      <c r="E24" s="588"/>
      <c r="F24" s="588"/>
      <c r="G24" s="588"/>
      <c r="H24" s="589"/>
      <c r="I24" s="589"/>
      <c r="J24" s="589"/>
      <c r="K24" s="589"/>
      <c r="L24" s="589"/>
      <c r="M24" s="589"/>
      <c r="N24" s="589"/>
      <c r="O24" s="589"/>
      <c r="P24" s="589"/>
      <c r="Q24" s="589"/>
      <c r="R24" s="589"/>
      <c r="S24" s="589"/>
      <c r="T24" s="588"/>
      <c r="U24" s="588"/>
      <c r="V24" s="588"/>
      <c r="W24" s="588"/>
      <c r="X24" s="588"/>
      <c r="Y24" s="588"/>
      <c r="Z24" s="588"/>
      <c r="AA24" s="588"/>
    </row>
    <row r="25" spans="1:27" ht="20.100000000000001" customHeight="1" x14ac:dyDescent="0.15">
      <c r="A25" s="1129" t="s">
        <v>871</v>
      </c>
      <c r="B25" s="1129"/>
      <c r="C25" s="1129"/>
      <c r="D25" s="1129"/>
      <c r="E25" s="1129"/>
      <c r="F25" s="1129"/>
      <c r="G25" s="1129"/>
      <c r="H25" s="1129"/>
      <c r="I25" s="1129"/>
      <c r="J25" s="1129"/>
      <c r="K25" s="1129"/>
      <c r="L25" s="1129"/>
      <c r="M25" s="1129"/>
      <c r="N25" s="1129"/>
      <c r="O25" s="1129"/>
      <c r="P25" s="1129"/>
      <c r="Q25" s="1129"/>
      <c r="R25" s="1129"/>
      <c r="S25" s="1129"/>
      <c r="T25" s="1129"/>
      <c r="U25" s="1129"/>
      <c r="V25" s="1129"/>
      <c r="W25" s="1129"/>
      <c r="X25" s="1129"/>
      <c r="Y25" s="1129"/>
      <c r="Z25" s="1129"/>
      <c r="AA25" s="1129"/>
    </row>
    <row r="26" spans="1:27" ht="20.100000000000001" customHeight="1" x14ac:dyDescent="0.15">
      <c r="A26" s="1293" t="s">
        <v>872</v>
      </c>
      <c r="B26" s="1293"/>
      <c r="C26" s="1293"/>
      <c r="D26" s="1293"/>
      <c r="E26" s="1293"/>
      <c r="F26" s="1293"/>
      <c r="G26" s="1293"/>
      <c r="H26" s="1293"/>
      <c r="I26" s="1293"/>
      <c r="J26" s="1293"/>
      <c r="K26" s="1293"/>
      <c r="L26" s="1293"/>
      <c r="M26" s="1293"/>
      <c r="N26" s="1293"/>
      <c r="O26" s="1293"/>
      <c r="P26" s="1293"/>
      <c r="Q26" s="1293"/>
      <c r="R26" s="1293"/>
      <c r="S26" s="1293"/>
      <c r="T26" s="1293"/>
      <c r="U26" s="1293"/>
      <c r="V26" s="1293"/>
      <c r="W26" s="1293"/>
      <c r="X26" s="1293"/>
      <c r="Y26" s="1293"/>
      <c r="Z26" s="1293"/>
      <c r="AA26" s="1293"/>
    </row>
    <row r="27" spans="1:27" ht="20.100000000000001" customHeight="1" x14ac:dyDescent="0.15">
      <c r="A27" s="1129" t="s">
        <v>873</v>
      </c>
      <c r="B27" s="1129"/>
      <c r="C27" s="1129"/>
      <c r="D27" s="1129"/>
      <c r="E27" s="1129"/>
      <c r="F27" s="1129"/>
      <c r="G27" s="1129"/>
      <c r="H27" s="1129"/>
      <c r="I27" s="1129"/>
      <c r="J27" s="1129"/>
      <c r="K27" s="1129"/>
      <c r="L27" s="1129"/>
      <c r="M27" s="1129"/>
      <c r="N27" s="1129"/>
      <c r="O27" s="1129"/>
      <c r="P27" s="1129"/>
      <c r="Q27" s="1129"/>
      <c r="R27" s="1129"/>
      <c r="S27" s="1129"/>
      <c r="T27" s="1129"/>
      <c r="U27" s="1129"/>
      <c r="V27" s="1129"/>
      <c r="W27" s="1129"/>
      <c r="X27" s="1129"/>
      <c r="Y27" s="1129"/>
      <c r="Z27" s="1129"/>
      <c r="AA27" s="1129"/>
    </row>
    <row r="28" spans="1:27" ht="39.950000000000003" customHeight="1" x14ac:dyDescent="0.15">
      <c r="A28" s="1168" t="s">
        <v>874</v>
      </c>
      <c r="B28" s="1168"/>
      <c r="C28" s="1168"/>
      <c r="D28" s="1168"/>
      <c r="E28" s="1168"/>
      <c r="F28" s="1168"/>
      <c r="G28" s="1168"/>
      <c r="H28" s="1168"/>
      <c r="I28" s="1168"/>
      <c r="J28" s="1168"/>
      <c r="K28" s="1168"/>
      <c r="L28" s="1168"/>
      <c r="M28" s="1168"/>
      <c r="N28" s="1168"/>
      <c r="O28" s="1168"/>
      <c r="P28" s="1168"/>
      <c r="Q28" s="1168"/>
      <c r="R28" s="1168"/>
      <c r="S28" s="1168"/>
      <c r="T28" s="1168"/>
      <c r="U28" s="1168"/>
      <c r="V28" s="1168"/>
      <c r="W28" s="1168"/>
      <c r="X28" s="1168"/>
      <c r="Y28" s="1168"/>
      <c r="Z28" s="1168"/>
      <c r="AA28" s="1168"/>
    </row>
    <row r="29" spans="1:27" ht="15" customHeight="1" x14ac:dyDescent="0.15">
      <c r="A29" s="588"/>
      <c r="B29" s="588"/>
      <c r="C29" s="588"/>
      <c r="D29" s="588"/>
      <c r="E29" s="588"/>
      <c r="F29" s="588"/>
      <c r="G29" s="588"/>
      <c r="H29" s="589"/>
      <c r="I29" s="589"/>
      <c r="J29" s="589"/>
      <c r="K29" s="589"/>
      <c r="L29" s="589"/>
      <c r="M29" s="589"/>
      <c r="N29" s="589"/>
      <c r="O29" s="589"/>
      <c r="P29" s="589"/>
      <c r="Q29" s="589"/>
      <c r="R29" s="589"/>
      <c r="S29" s="589"/>
      <c r="T29" s="588"/>
      <c r="U29" s="588"/>
      <c r="V29" s="588"/>
      <c r="W29" s="588"/>
      <c r="X29" s="588"/>
      <c r="Y29" s="588"/>
      <c r="Z29" s="588"/>
      <c r="AA29" s="588"/>
    </row>
    <row r="30" spans="1:27" ht="24.95" customHeight="1" x14ac:dyDescent="0.15">
      <c r="A30" s="1294" t="s">
        <v>875</v>
      </c>
      <c r="B30" s="1294"/>
      <c r="C30" s="1294"/>
      <c r="D30" s="1294"/>
      <c r="E30" s="1294"/>
      <c r="F30" s="1294"/>
      <c r="G30" s="1294"/>
      <c r="H30" s="1294"/>
      <c r="I30" s="578"/>
      <c r="J30" s="578"/>
      <c r="K30" s="578"/>
      <c r="L30" s="578"/>
      <c r="M30" s="578"/>
      <c r="N30" s="578"/>
      <c r="O30" s="578"/>
      <c r="P30" s="578"/>
      <c r="Q30" s="578"/>
      <c r="R30" s="578"/>
      <c r="S30" s="578"/>
      <c r="T30" s="578"/>
      <c r="U30" s="578"/>
      <c r="V30" s="578"/>
      <c r="W30" s="578"/>
      <c r="X30" s="578"/>
      <c r="Y30" s="578"/>
      <c r="Z30" s="578"/>
    </row>
    <row r="31" spans="1:27" ht="24.95" customHeight="1" x14ac:dyDescent="0.15">
      <c r="A31" s="1233" t="s">
        <v>114</v>
      </c>
      <c r="B31" s="1233"/>
      <c r="C31" s="1233"/>
      <c r="D31" s="1233"/>
      <c r="E31" s="1233"/>
      <c r="F31" s="1233" t="s">
        <v>728</v>
      </c>
      <c r="G31" s="1233"/>
      <c r="H31" s="1233"/>
      <c r="I31" s="1233"/>
      <c r="J31" s="1233"/>
      <c r="K31" s="1233"/>
      <c r="L31" s="1233"/>
      <c r="M31" s="1233"/>
      <c r="N31" s="1233" t="s">
        <v>876</v>
      </c>
      <c r="O31" s="1233"/>
      <c r="P31" s="1233"/>
      <c r="Q31" s="1233"/>
      <c r="R31" s="1233"/>
      <c r="S31" s="1233" t="s">
        <v>877</v>
      </c>
      <c r="T31" s="1233"/>
      <c r="U31" s="1233"/>
      <c r="V31" s="1233"/>
      <c r="W31" s="1233" t="s">
        <v>878</v>
      </c>
      <c r="X31" s="1233"/>
      <c r="Y31" s="1233"/>
      <c r="Z31" s="1233"/>
      <c r="AA31" s="1233"/>
    </row>
    <row r="32" spans="1:27" ht="24.95" customHeight="1" x14ac:dyDescent="0.15">
      <c r="A32" s="1295" t="s">
        <v>619</v>
      </c>
      <c r="B32" s="1295"/>
      <c r="C32" s="1295"/>
      <c r="D32" s="1295"/>
      <c r="E32" s="1295"/>
      <c r="F32" s="1209" t="s">
        <v>894</v>
      </c>
      <c r="G32" s="1209"/>
      <c r="H32" s="1209"/>
      <c r="I32" s="1209"/>
      <c r="J32" s="1209"/>
      <c r="K32" s="1209"/>
      <c r="L32" s="1209"/>
      <c r="M32" s="1209"/>
      <c r="N32" s="1209" t="s">
        <v>900</v>
      </c>
      <c r="O32" s="1209"/>
      <c r="P32" s="1209"/>
      <c r="Q32" s="1209"/>
      <c r="R32" s="1209"/>
      <c r="S32" s="1209"/>
      <c r="T32" s="1209"/>
      <c r="U32" s="1209"/>
      <c r="V32" s="1209"/>
      <c r="W32" s="1209"/>
      <c r="X32" s="1209"/>
      <c r="Y32" s="1209"/>
      <c r="Z32" s="1209"/>
      <c r="AA32" s="1209"/>
    </row>
    <row r="33" spans="1:27" ht="24.95" customHeight="1" x14ac:dyDescent="0.15">
      <c r="A33" s="1295" t="s">
        <v>622</v>
      </c>
      <c r="B33" s="1295"/>
      <c r="C33" s="1295"/>
      <c r="D33" s="1295"/>
      <c r="E33" s="1295"/>
      <c r="F33" s="1209" t="s">
        <v>901</v>
      </c>
      <c r="G33" s="1209"/>
      <c r="H33" s="1209"/>
      <c r="I33" s="1209"/>
      <c r="J33" s="1209"/>
      <c r="K33" s="1209"/>
      <c r="L33" s="1209"/>
      <c r="M33" s="1209"/>
      <c r="N33" s="1209" t="s">
        <v>512</v>
      </c>
      <c r="O33" s="1209"/>
      <c r="P33" s="1209"/>
      <c r="Q33" s="1209"/>
      <c r="R33" s="1209"/>
      <c r="S33" s="1209" t="s">
        <v>11</v>
      </c>
      <c r="T33" s="1209"/>
      <c r="U33" s="1209"/>
      <c r="V33" s="1209"/>
      <c r="W33" s="1209"/>
      <c r="X33" s="1209"/>
      <c r="Y33" s="1209"/>
      <c r="Z33" s="1209"/>
      <c r="AA33" s="1209"/>
    </row>
    <row r="34" spans="1:27" ht="24.95" customHeight="1" x14ac:dyDescent="0.15">
      <c r="A34" s="1295" t="s">
        <v>879</v>
      </c>
      <c r="B34" s="1295"/>
      <c r="C34" s="1295"/>
      <c r="D34" s="1295"/>
      <c r="E34" s="1295"/>
      <c r="F34" s="1209" t="s">
        <v>901</v>
      </c>
      <c r="G34" s="1209"/>
      <c r="H34" s="1209"/>
      <c r="I34" s="1209"/>
      <c r="J34" s="1209"/>
      <c r="K34" s="1209"/>
      <c r="L34" s="1209"/>
      <c r="M34" s="1209"/>
      <c r="N34" s="1209" t="s">
        <v>583</v>
      </c>
      <c r="O34" s="1209"/>
      <c r="P34" s="1209"/>
      <c r="Q34" s="1209"/>
      <c r="R34" s="1209"/>
      <c r="S34" s="1209" t="s">
        <v>11</v>
      </c>
      <c r="T34" s="1209"/>
      <c r="U34" s="1209"/>
      <c r="V34" s="1209"/>
      <c r="W34" s="1209"/>
      <c r="X34" s="1209"/>
      <c r="Y34" s="1209"/>
      <c r="Z34" s="1209"/>
      <c r="AA34" s="1209"/>
    </row>
    <row r="35" spans="1:27" ht="24.95" customHeight="1" x14ac:dyDescent="0.15">
      <c r="A35" s="1295" t="s">
        <v>880</v>
      </c>
      <c r="B35" s="1295"/>
      <c r="C35" s="1295"/>
      <c r="D35" s="1295"/>
      <c r="E35" s="1295"/>
      <c r="F35" s="1209" t="s">
        <v>902</v>
      </c>
      <c r="G35" s="1209"/>
      <c r="H35" s="1209"/>
      <c r="I35" s="1209"/>
      <c r="J35" s="1209"/>
      <c r="K35" s="1209"/>
      <c r="L35" s="1209"/>
      <c r="M35" s="1209"/>
      <c r="N35" s="1209" t="s">
        <v>8</v>
      </c>
      <c r="O35" s="1209"/>
      <c r="P35" s="1209"/>
      <c r="Q35" s="1209"/>
      <c r="R35" s="1209"/>
      <c r="S35" s="1209"/>
      <c r="T35" s="1209"/>
      <c r="U35" s="1209"/>
      <c r="V35" s="1209"/>
      <c r="W35" s="1209" t="s">
        <v>11</v>
      </c>
      <c r="X35" s="1209"/>
      <c r="Y35" s="1209"/>
      <c r="Z35" s="1209"/>
      <c r="AA35" s="1209"/>
    </row>
    <row r="36" spans="1:27" ht="24.95" customHeight="1" x14ac:dyDescent="0.15">
      <c r="A36" s="1295" t="s">
        <v>881</v>
      </c>
      <c r="B36" s="1295"/>
      <c r="C36" s="1295"/>
      <c r="D36" s="1295"/>
      <c r="E36" s="1295"/>
      <c r="F36" s="1209" t="s">
        <v>902</v>
      </c>
      <c r="G36" s="1209"/>
      <c r="H36" s="1209"/>
      <c r="I36" s="1209"/>
      <c r="J36" s="1209"/>
      <c r="K36" s="1209"/>
      <c r="L36" s="1209"/>
      <c r="M36" s="1209"/>
      <c r="N36" s="1209" t="s">
        <v>585</v>
      </c>
      <c r="O36" s="1209"/>
      <c r="P36" s="1209"/>
      <c r="Q36" s="1209"/>
      <c r="R36" s="1209"/>
      <c r="S36" s="1209"/>
      <c r="T36" s="1209"/>
      <c r="U36" s="1209"/>
      <c r="V36" s="1209"/>
      <c r="W36" s="1209" t="s">
        <v>11</v>
      </c>
      <c r="X36" s="1209"/>
      <c r="Y36" s="1209"/>
      <c r="Z36" s="1209"/>
      <c r="AA36" s="1209"/>
    </row>
    <row r="37" spans="1:27" ht="24.95" customHeight="1" x14ac:dyDescent="0.15">
      <c r="A37" s="1295" t="s">
        <v>882</v>
      </c>
      <c r="B37" s="1295"/>
      <c r="C37" s="1295"/>
      <c r="D37" s="1295"/>
      <c r="E37" s="1295"/>
      <c r="F37" s="1209" t="s">
        <v>903</v>
      </c>
      <c r="G37" s="1209"/>
      <c r="H37" s="1209"/>
      <c r="I37" s="1209"/>
      <c r="J37" s="1209"/>
      <c r="K37" s="1209"/>
      <c r="L37" s="1209"/>
      <c r="M37" s="1209"/>
      <c r="N37" s="1209" t="s">
        <v>587</v>
      </c>
      <c r="O37" s="1209"/>
      <c r="P37" s="1209"/>
      <c r="Q37" s="1209"/>
      <c r="R37" s="1209"/>
      <c r="S37" s="1209"/>
      <c r="T37" s="1209"/>
      <c r="U37" s="1209"/>
      <c r="V37" s="1209"/>
      <c r="W37" s="1209"/>
      <c r="X37" s="1209"/>
      <c r="Y37" s="1209"/>
      <c r="Z37" s="1209"/>
      <c r="AA37" s="1209"/>
    </row>
    <row r="38" spans="1:27" ht="24.95" customHeight="1" x14ac:dyDescent="0.15">
      <c r="A38" s="1295" t="s">
        <v>883</v>
      </c>
      <c r="B38" s="1295"/>
      <c r="C38" s="1295"/>
      <c r="D38" s="1295"/>
      <c r="E38" s="1295"/>
      <c r="F38" s="1209"/>
      <c r="G38" s="1209"/>
      <c r="H38" s="1209"/>
      <c r="I38" s="1209"/>
      <c r="J38" s="1209"/>
      <c r="K38" s="1209"/>
      <c r="L38" s="1209"/>
      <c r="M38" s="1209"/>
      <c r="N38" s="1209"/>
      <c r="O38" s="1209"/>
      <c r="P38" s="1209"/>
      <c r="Q38" s="1209"/>
      <c r="R38" s="1209"/>
      <c r="S38" s="1209"/>
      <c r="T38" s="1209"/>
      <c r="U38" s="1209"/>
      <c r="V38" s="1209"/>
      <c r="W38" s="1209"/>
      <c r="X38" s="1209"/>
      <c r="Y38" s="1209"/>
      <c r="Z38" s="1209"/>
      <c r="AA38" s="1209"/>
    </row>
    <row r="39" spans="1:27" ht="24.95" customHeight="1" x14ac:dyDescent="0.15">
      <c r="A39" s="1295" t="s">
        <v>884</v>
      </c>
      <c r="B39" s="1295"/>
      <c r="C39" s="1295"/>
      <c r="D39" s="1295"/>
      <c r="E39" s="1295"/>
      <c r="F39" s="1209"/>
      <c r="G39" s="1209"/>
      <c r="H39" s="1209"/>
      <c r="I39" s="1209"/>
      <c r="J39" s="1209"/>
      <c r="K39" s="1209"/>
      <c r="L39" s="1209"/>
      <c r="M39" s="1209"/>
      <c r="N39" s="1209"/>
      <c r="O39" s="1209"/>
      <c r="P39" s="1209"/>
      <c r="Q39" s="1209"/>
      <c r="R39" s="1209"/>
      <c r="S39" s="1209"/>
      <c r="T39" s="1209"/>
      <c r="U39" s="1209"/>
      <c r="V39" s="1209"/>
      <c r="W39" s="1209"/>
      <c r="X39" s="1209"/>
      <c r="Y39" s="1209"/>
      <c r="Z39" s="1209"/>
      <c r="AA39" s="1209"/>
    </row>
    <row r="40" spans="1:27" ht="24.95" customHeight="1" x14ac:dyDescent="0.15">
      <c r="A40" s="1295" t="s">
        <v>885</v>
      </c>
      <c r="B40" s="1295"/>
      <c r="C40" s="1295"/>
      <c r="D40" s="1295"/>
      <c r="E40" s="1295"/>
      <c r="F40" s="1209"/>
      <c r="G40" s="1209"/>
      <c r="H40" s="1209"/>
      <c r="I40" s="1209"/>
      <c r="J40" s="1209"/>
      <c r="K40" s="1209"/>
      <c r="L40" s="1209"/>
      <c r="M40" s="1209"/>
      <c r="N40" s="1209"/>
      <c r="O40" s="1209"/>
      <c r="P40" s="1209"/>
      <c r="Q40" s="1209"/>
      <c r="R40" s="1209"/>
      <c r="S40" s="1209"/>
      <c r="T40" s="1209"/>
      <c r="U40" s="1209"/>
      <c r="V40" s="1209"/>
      <c r="W40" s="1209"/>
      <c r="X40" s="1209"/>
      <c r="Y40" s="1209"/>
      <c r="Z40" s="1209"/>
      <c r="AA40" s="1209"/>
    </row>
    <row r="41" spans="1:27" ht="24.95" customHeight="1" x14ac:dyDescent="0.15">
      <c r="A41" s="1295" t="s">
        <v>886</v>
      </c>
      <c r="B41" s="1295"/>
      <c r="C41" s="1295"/>
      <c r="D41" s="1295"/>
      <c r="E41" s="1295"/>
      <c r="F41" s="1209"/>
      <c r="G41" s="1209"/>
      <c r="H41" s="1209"/>
      <c r="I41" s="1209"/>
      <c r="J41" s="1209"/>
      <c r="K41" s="1209"/>
      <c r="L41" s="1209"/>
      <c r="M41" s="1209"/>
      <c r="N41" s="1209"/>
      <c r="O41" s="1209"/>
      <c r="P41" s="1209"/>
      <c r="Q41" s="1209"/>
      <c r="R41" s="1209"/>
      <c r="S41" s="1209"/>
      <c r="T41" s="1209"/>
      <c r="U41" s="1209"/>
      <c r="V41" s="1209"/>
      <c r="W41" s="1209"/>
      <c r="X41" s="1209"/>
      <c r="Y41" s="1209"/>
      <c r="Z41" s="1209"/>
      <c r="AA41" s="1209"/>
    </row>
    <row r="42" spans="1:27" ht="24.95" customHeight="1" x14ac:dyDescent="0.15">
      <c r="A42" s="1295" t="s">
        <v>887</v>
      </c>
      <c r="B42" s="1295"/>
      <c r="C42" s="1295"/>
      <c r="D42" s="1295"/>
      <c r="E42" s="1295"/>
      <c r="F42" s="1209"/>
      <c r="G42" s="1209"/>
      <c r="H42" s="1209"/>
      <c r="I42" s="1209"/>
      <c r="J42" s="1209"/>
      <c r="K42" s="1209"/>
      <c r="L42" s="1209"/>
      <c r="M42" s="1209"/>
      <c r="N42" s="1209"/>
      <c r="O42" s="1209"/>
      <c r="P42" s="1209"/>
      <c r="Q42" s="1209"/>
      <c r="R42" s="1209"/>
      <c r="S42" s="1209"/>
      <c r="T42" s="1209"/>
      <c r="U42" s="1209"/>
      <c r="V42" s="1209"/>
      <c r="W42" s="1209"/>
      <c r="X42" s="1209"/>
      <c r="Y42" s="1209"/>
      <c r="Z42" s="1209"/>
      <c r="AA42" s="1209"/>
    </row>
    <row r="43" spans="1:27" ht="24.95" customHeight="1" x14ac:dyDescent="0.15">
      <c r="A43" s="1295" t="s">
        <v>888</v>
      </c>
      <c r="B43" s="1295"/>
      <c r="C43" s="1295"/>
      <c r="D43" s="1295"/>
      <c r="E43" s="1295"/>
      <c r="F43" s="1209"/>
      <c r="G43" s="1209"/>
      <c r="H43" s="1209"/>
      <c r="I43" s="1209"/>
      <c r="J43" s="1209"/>
      <c r="K43" s="1209"/>
      <c r="L43" s="1209"/>
      <c r="M43" s="1209"/>
      <c r="N43" s="1209"/>
      <c r="O43" s="1209"/>
      <c r="P43" s="1209"/>
      <c r="Q43" s="1209"/>
      <c r="R43" s="1209"/>
      <c r="S43" s="1209"/>
      <c r="T43" s="1209"/>
      <c r="U43" s="1209"/>
      <c r="V43" s="1209"/>
      <c r="W43" s="1209"/>
      <c r="X43" s="1209"/>
      <c r="Y43" s="1209"/>
      <c r="Z43" s="1209"/>
      <c r="AA43" s="1209"/>
    </row>
    <row r="44" spans="1:27" ht="9.9499999999999993" customHeight="1" x14ac:dyDescent="0.15">
      <c r="A44" s="588"/>
      <c r="B44" s="588"/>
      <c r="C44" s="588"/>
      <c r="D44" s="588"/>
      <c r="E44" s="588"/>
      <c r="F44" s="588"/>
      <c r="G44" s="588"/>
      <c r="H44" s="589"/>
      <c r="I44" s="589"/>
      <c r="J44" s="589"/>
      <c r="K44" s="589"/>
      <c r="L44" s="589"/>
      <c r="M44" s="589"/>
      <c r="N44" s="589"/>
      <c r="O44" s="589"/>
      <c r="P44" s="589"/>
      <c r="Q44" s="589"/>
      <c r="R44" s="589"/>
      <c r="S44" s="589"/>
      <c r="T44" s="588"/>
      <c r="U44" s="588"/>
      <c r="V44" s="588"/>
      <c r="W44" s="588"/>
      <c r="X44" s="588"/>
      <c r="Y44" s="588"/>
      <c r="Z44" s="588"/>
      <c r="AA44" s="588"/>
    </row>
    <row r="45" spans="1:27" ht="20.100000000000001" customHeight="1" x14ac:dyDescent="0.15">
      <c r="A45" s="1168" t="s">
        <v>889</v>
      </c>
      <c r="B45" s="1168"/>
      <c r="C45" s="1168"/>
      <c r="D45" s="1168"/>
      <c r="E45" s="1168"/>
      <c r="F45" s="1168"/>
      <c r="G45" s="1168"/>
      <c r="H45" s="1168"/>
      <c r="I45" s="1168"/>
      <c r="J45" s="1168"/>
      <c r="K45" s="1168"/>
      <c r="L45" s="1168"/>
      <c r="M45" s="1168"/>
      <c r="N45" s="1168"/>
      <c r="O45" s="1168"/>
      <c r="P45" s="1168"/>
      <c r="Q45" s="1168"/>
      <c r="R45" s="1168"/>
      <c r="S45" s="1168"/>
      <c r="T45" s="1168"/>
      <c r="U45" s="1168"/>
      <c r="V45" s="1168"/>
      <c r="W45" s="1168"/>
      <c r="X45" s="1168"/>
      <c r="Y45" s="1168"/>
      <c r="Z45" s="1168"/>
      <c r="AA45" s="1168"/>
    </row>
    <row r="46" spans="1:27" ht="39.950000000000003" customHeight="1" x14ac:dyDescent="0.15">
      <c r="A46" s="1168" t="s">
        <v>890</v>
      </c>
      <c r="B46" s="1168"/>
      <c r="C46" s="1168"/>
      <c r="D46" s="1168"/>
      <c r="E46" s="1168"/>
      <c r="F46" s="1168"/>
      <c r="G46" s="1168"/>
      <c r="H46" s="1168"/>
      <c r="I46" s="1168"/>
      <c r="J46" s="1168"/>
      <c r="K46" s="1168"/>
      <c r="L46" s="1168"/>
      <c r="M46" s="1168"/>
      <c r="N46" s="1168"/>
      <c r="O46" s="1168"/>
      <c r="P46" s="1168"/>
      <c r="Q46" s="1168"/>
      <c r="R46" s="1168"/>
      <c r="S46" s="1168"/>
      <c r="T46" s="1168"/>
      <c r="U46" s="1168"/>
      <c r="V46" s="1168"/>
      <c r="W46" s="1168"/>
      <c r="X46" s="1168"/>
      <c r="Y46" s="1168"/>
      <c r="Z46" s="1168"/>
      <c r="AA46" s="1168"/>
    </row>
    <row r="47" spans="1:27" ht="39.950000000000003" customHeight="1" x14ac:dyDescent="0.15">
      <c r="A47" s="1296" t="s">
        <v>891</v>
      </c>
      <c r="B47" s="1296"/>
      <c r="C47" s="1296"/>
      <c r="D47" s="1296"/>
      <c r="E47" s="1296"/>
      <c r="F47" s="1296"/>
      <c r="G47" s="1296"/>
      <c r="H47" s="1296"/>
      <c r="I47" s="1296"/>
      <c r="J47" s="1296"/>
      <c r="K47" s="1296"/>
      <c r="L47" s="1296"/>
      <c r="M47" s="1296"/>
      <c r="N47" s="1296"/>
      <c r="O47" s="1296"/>
      <c r="P47" s="1296"/>
      <c r="Q47" s="1296"/>
      <c r="R47" s="1296"/>
      <c r="S47" s="1296"/>
      <c r="T47" s="1296"/>
      <c r="U47" s="1296"/>
      <c r="V47" s="1296"/>
      <c r="W47" s="1296"/>
      <c r="X47" s="1296"/>
      <c r="Y47" s="1296"/>
      <c r="Z47" s="1296"/>
      <c r="AA47" s="1296"/>
    </row>
    <row r="48" spans="1:27" ht="20.100000000000001" customHeight="1" x14ac:dyDescent="0.15">
      <c r="A48" s="1168" t="s">
        <v>892</v>
      </c>
      <c r="B48" s="1168"/>
      <c r="C48" s="1168"/>
      <c r="D48" s="1168"/>
      <c r="E48" s="1168"/>
      <c r="F48" s="1168"/>
      <c r="G48" s="1168"/>
      <c r="H48" s="1168"/>
      <c r="I48" s="1168"/>
      <c r="J48" s="1168"/>
      <c r="K48" s="1168"/>
      <c r="L48" s="1168"/>
      <c r="M48" s="1168"/>
      <c r="N48" s="1168"/>
      <c r="O48" s="1168"/>
      <c r="P48" s="1168"/>
      <c r="Q48" s="1168"/>
      <c r="R48" s="1168"/>
      <c r="S48" s="1168"/>
      <c r="T48" s="1168"/>
      <c r="U48" s="1168"/>
      <c r="V48" s="1168"/>
      <c r="W48" s="1168"/>
      <c r="X48" s="1168"/>
      <c r="Y48" s="1168"/>
      <c r="Z48" s="1168"/>
      <c r="AA48" s="1168"/>
    </row>
  </sheetData>
  <mergeCells count="132">
    <mergeCell ref="A45:AA45"/>
    <mergeCell ref="A46:AA46"/>
    <mergeCell ref="A47:AA47"/>
    <mergeCell ref="A48:AA4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 ref="N41:R41"/>
    <mergeCell ref="S41:V41"/>
    <mergeCell ref="W41:AA41"/>
    <mergeCell ref="A38:E38"/>
    <mergeCell ref="F38:M38"/>
    <mergeCell ref="N38:R38"/>
    <mergeCell ref="S38:V38"/>
    <mergeCell ref="W38:AA38"/>
    <mergeCell ref="A39:E39"/>
    <mergeCell ref="F39:M39"/>
    <mergeCell ref="N39:R39"/>
    <mergeCell ref="S39:V39"/>
    <mergeCell ref="W39:AA39"/>
    <mergeCell ref="A36:E36"/>
    <mergeCell ref="F36:M36"/>
    <mergeCell ref="N36:R36"/>
    <mergeCell ref="S36:V36"/>
    <mergeCell ref="W36:AA36"/>
    <mergeCell ref="A37:E37"/>
    <mergeCell ref="F37:M37"/>
    <mergeCell ref="N37:R37"/>
    <mergeCell ref="S37:V37"/>
    <mergeCell ref="W37:AA37"/>
    <mergeCell ref="A34:E34"/>
    <mergeCell ref="F34:M34"/>
    <mergeCell ref="N34:R34"/>
    <mergeCell ref="S34:V34"/>
    <mergeCell ref="W34:AA34"/>
    <mergeCell ref="A35:E35"/>
    <mergeCell ref="F35:M35"/>
    <mergeCell ref="N35:R35"/>
    <mergeCell ref="S35:V35"/>
    <mergeCell ref="W35:AA35"/>
    <mergeCell ref="A32:E32"/>
    <mergeCell ref="F32:M32"/>
    <mergeCell ref="N32:R32"/>
    <mergeCell ref="S32:V32"/>
    <mergeCell ref="W32:AA32"/>
    <mergeCell ref="A33:E33"/>
    <mergeCell ref="F33:M33"/>
    <mergeCell ref="N33:R33"/>
    <mergeCell ref="S33:V33"/>
    <mergeCell ref="W33:AA33"/>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20:G20"/>
    <mergeCell ref="T20:W20"/>
    <mergeCell ref="X20:AA20"/>
    <mergeCell ref="A21:G21"/>
    <mergeCell ref="T21:W21"/>
    <mergeCell ref="X21:AA21"/>
    <mergeCell ref="A22:G22"/>
    <mergeCell ref="T22:W22"/>
    <mergeCell ref="X22:AA22"/>
    <mergeCell ref="A17:G17"/>
    <mergeCell ref="T17:W17"/>
    <mergeCell ref="X17:AA17"/>
    <mergeCell ref="A18:G18"/>
    <mergeCell ref="T18:W18"/>
    <mergeCell ref="X18:AA18"/>
    <mergeCell ref="A19:G19"/>
    <mergeCell ref="T19:W19"/>
    <mergeCell ref="X19:AA19"/>
    <mergeCell ref="A14:G14"/>
    <mergeCell ref="T14:W14"/>
    <mergeCell ref="X14:AA14"/>
    <mergeCell ref="A15:G15"/>
    <mergeCell ref="T15:W15"/>
    <mergeCell ref="X15:AA15"/>
    <mergeCell ref="A16:G16"/>
    <mergeCell ref="T16:W16"/>
    <mergeCell ref="X16:AA16"/>
    <mergeCell ref="A11:G11"/>
    <mergeCell ref="T11:W11"/>
    <mergeCell ref="X11:AA11"/>
    <mergeCell ref="A12:G12"/>
    <mergeCell ref="T12:W12"/>
    <mergeCell ref="X12:AA12"/>
    <mergeCell ref="A13:G13"/>
    <mergeCell ref="T13:W13"/>
    <mergeCell ref="X13:AA13"/>
    <mergeCell ref="A7:G8"/>
    <mergeCell ref="H7:S7"/>
    <mergeCell ref="T7:W8"/>
    <mergeCell ref="X7:AA8"/>
    <mergeCell ref="A9:G9"/>
    <mergeCell ref="T9:W9"/>
    <mergeCell ref="X9:AA9"/>
    <mergeCell ref="A10:G10"/>
    <mergeCell ref="T10:W10"/>
    <mergeCell ref="X10:AA10"/>
    <mergeCell ref="A2:AA2"/>
    <mergeCell ref="AD2:AE2"/>
    <mergeCell ref="A4:M4"/>
    <mergeCell ref="N4:AA4"/>
    <mergeCell ref="A5:M5"/>
    <mergeCell ref="N5:AA5"/>
    <mergeCell ref="A6:M6"/>
    <mergeCell ref="N6:S6"/>
    <mergeCell ref="T6:AA6"/>
  </mergeCells>
  <phoneticPr fontId="10"/>
  <hyperlinks>
    <hyperlink ref="AF2" location="チェック表!A1" display="戻る"/>
  </hyperlinks>
  <printOptions horizontalCentered="1" verticalCentered="1"/>
  <pageMargins left="0.62986111111111098" right="0.59027777777777801" top="0.47222222222222199" bottom="0.51180555555555496" header="0.51180555555555496" footer="0.51180555555555496"/>
  <pageSetup paperSize="9"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2"/>
  <sheetViews>
    <sheetView zoomScaleNormal="100" workbookViewId="0">
      <selection activeCell="A3" sqref="A3"/>
    </sheetView>
  </sheetViews>
  <sheetFormatPr defaultRowHeight="13.5" x14ac:dyDescent="0.15"/>
  <cols>
    <col min="1" max="20" width="4.25" style="59" customWidth="1"/>
    <col min="21" max="21" width="4.625" style="59" customWidth="1"/>
    <col min="22" max="22" width="16.75" style="59" customWidth="1"/>
    <col min="23" max="1025" width="4.625" style="59" customWidth="1"/>
  </cols>
  <sheetData>
    <row r="1" spans="1:20" ht="18" customHeight="1" x14ac:dyDescent="0.15">
      <c r="A1" s="895" t="s">
        <v>85</v>
      </c>
      <c r="B1" s="895"/>
      <c r="C1" s="895"/>
    </row>
    <row r="2" spans="1:20" ht="12.75" customHeight="1" x14ac:dyDescent="0.15">
      <c r="A2" s="60" t="s">
        <v>147</v>
      </c>
    </row>
    <row r="3" spans="1:20" ht="12.75" customHeight="1" x14ac:dyDescent="0.15">
      <c r="L3" s="61" t="s">
        <v>148</v>
      </c>
    </row>
    <row r="4" spans="1:20" ht="12.75" customHeight="1" x14ac:dyDescent="0.15">
      <c r="A4" s="62"/>
      <c r="B4" s="63"/>
      <c r="C4" s="63"/>
      <c r="D4" s="63"/>
      <c r="E4" s="63"/>
      <c r="F4" s="63"/>
      <c r="G4" s="63"/>
      <c r="H4" s="63"/>
      <c r="I4" s="60"/>
      <c r="L4" s="61" t="s">
        <v>149</v>
      </c>
    </row>
    <row r="5" spans="1:20" ht="5.25" customHeight="1" x14ac:dyDescent="0.15">
      <c r="B5" s="64"/>
      <c r="C5" s="65"/>
      <c r="D5" s="65"/>
      <c r="E5" s="65"/>
      <c r="F5" s="65"/>
      <c r="G5" s="65"/>
      <c r="H5" s="65"/>
    </row>
    <row r="6" spans="1:20" ht="12.75" customHeight="1" x14ac:dyDescent="0.15">
      <c r="A6" s="66"/>
      <c r="B6" s="941" t="s">
        <v>150</v>
      </c>
      <c r="C6" s="941"/>
      <c r="D6" s="942"/>
      <c r="E6" s="942"/>
      <c r="F6" s="942"/>
      <c r="G6" s="942"/>
      <c r="H6" s="942"/>
      <c r="I6" s="942"/>
      <c r="J6" s="942"/>
      <c r="K6" s="942"/>
      <c r="L6" s="942"/>
      <c r="M6" s="942"/>
      <c r="N6" s="942"/>
      <c r="O6" s="942"/>
      <c r="P6" s="942"/>
      <c r="Q6" s="942"/>
      <c r="R6" s="942"/>
      <c r="S6" s="942"/>
      <c r="T6" s="942"/>
    </row>
    <row r="7" spans="1:20" ht="12.75" customHeight="1" x14ac:dyDescent="0.15">
      <c r="A7" s="67" t="s">
        <v>151</v>
      </c>
      <c r="B7" s="943" t="s">
        <v>152</v>
      </c>
      <c r="C7" s="943"/>
      <c r="D7" s="944"/>
      <c r="E7" s="944"/>
      <c r="F7" s="944"/>
      <c r="G7" s="944"/>
      <c r="H7" s="944"/>
      <c r="I7" s="944"/>
      <c r="J7" s="944"/>
      <c r="K7" s="944"/>
      <c r="L7" s="944"/>
      <c r="M7" s="944"/>
      <c r="N7" s="944"/>
      <c r="O7" s="944"/>
      <c r="P7" s="944"/>
      <c r="Q7" s="944"/>
      <c r="R7" s="944"/>
      <c r="S7" s="944"/>
      <c r="T7" s="944"/>
    </row>
    <row r="8" spans="1:20" ht="12.75" customHeight="1" x14ac:dyDescent="0.15">
      <c r="A8" s="67"/>
      <c r="B8" s="943" t="s">
        <v>90</v>
      </c>
      <c r="C8" s="943"/>
      <c r="D8" s="69" t="s">
        <v>153</v>
      </c>
      <c r="E8" s="70"/>
      <c r="F8" s="70"/>
      <c r="G8" s="70"/>
      <c r="H8" s="70"/>
      <c r="I8" s="70"/>
      <c r="J8" s="70"/>
      <c r="K8" s="70"/>
      <c r="L8" s="70"/>
      <c r="M8" s="70"/>
      <c r="N8" s="70"/>
      <c r="O8" s="70"/>
      <c r="P8" s="70"/>
      <c r="Q8" s="70"/>
      <c r="R8" s="70"/>
      <c r="S8" s="70"/>
      <c r="T8" s="71"/>
    </row>
    <row r="9" spans="1:20" ht="12.75" customHeight="1" x14ac:dyDescent="0.15">
      <c r="A9" s="67" t="s">
        <v>154</v>
      </c>
      <c r="B9" s="943"/>
      <c r="C9" s="943"/>
      <c r="D9" s="72"/>
      <c r="E9" s="73"/>
      <c r="F9" s="74" t="s">
        <v>155</v>
      </c>
      <c r="G9" s="75"/>
      <c r="H9" s="75"/>
      <c r="I9" s="945" t="s">
        <v>156</v>
      </c>
      <c r="J9" s="945"/>
      <c r="K9" s="73"/>
      <c r="L9" s="73"/>
      <c r="M9" s="73"/>
      <c r="N9" s="73"/>
      <c r="O9" s="73"/>
      <c r="P9" s="73"/>
      <c r="Q9" s="73"/>
      <c r="R9" s="73"/>
      <c r="S9" s="73"/>
      <c r="T9" s="76"/>
    </row>
    <row r="10" spans="1:20" ht="12.75" customHeight="1" x14ac:dyDescent="0.15">
      <c r="A10" s="77"/>
      <c r="B10" s="943"/>
      <c r="C10" s="943"/>
      <c r="D10" s="78"/>
      <c r="E10" s="79"/>
      <c r="F10" s="79"/>
      <c r="G10" s="79"/>
      <c r="H10" s="79"/>
      <c r="I10" s="79"/>
      <c r="J10" s="79"/>
      <c r="K10" s="79"/>
      <c r="L10" s="79"/>
      <c r="M10" s="79"/>
      <c r="N10" s="79"/>
      <c r="O10" s="79"/>
      <c r="P10" s="79"/>
      <c r="Q10" s="79"/>
      <c r="R10" s="79"/>
      <c r="S10" s="79"/>
      <c r="T10" s="80"/>
    </row>
    <row r="11" spans="1:20" ht="12.75" customHeight="1" x14ac:dyDescent="0.15">
      <c r="A11" s="81"/>
      <c r="B11" s="943" t="s">
        <v>157</v>
      </c>
      <c r="C11" s="943"/>
      <c r="D11" s="946" t="s">
        <v>105</v>
      </c>
      <c r="E11" s="946"/>
      <c r="F11" s="915"/>
      <c r="G11" s="915"/>
      <c r="H11" s="915"/>
      <c r="I11" s="915"/>
      <c r="J11" s="915"/>
      <c r="K11" s="947" t="s">
        <v>158</v>
      </c>
      <c r="L11" s="947"/>
      <c r="M11" s="944"/>
      <c r="N11" s="944"/>
      <c r="O11" s="944"/>
      <c r="P11" s="944"/>
      <c r="Q11" s="944"/>
      <c r="R11" s="944"/>
      <c r="S11" s="944"/>
      <c r="T11" s="944"/>
    </row>
    <row r="12" spans="1:20" ht="12.75" customHeight="1" x14ac:dyDescent="0.15">
      <c r="A12" s="948" t="s">
        <v>159</v>
      </c>
      <c r="B12" s="946" t="s">
        <v>150</v>
      </c>
      <c r="C12" s="946"/>
      <c r="D12" s="915"/>
      <c r="E12" s="915"/>
      <c r="F12" s="915"/>
      <c r="G12" s="915"/>
      <c r="H12" s="946" t="s">
        <v>160</v>
      </c>
      <c r="I12" s="946"/>
      <c r="J12" s="949" t="s">
        <v>153</v>
      </c>
      <c r="K12" s="949"/>
      <c r="L12" s="949"/>
      <c r="M12" s="949"/>
      <c r="N12" s="949"/>
      <c r="O12" s="949"/>
      <c r="P12" s="949"/>
      <c r="Q12" s="949"/>
      <c r="R12" s="949"/>
      <c r="S12" s="949"/>
      <c r="T12" s="949"/>
    </row>
    <row r="13" spans="1:20" ht="12.75" customHeight="1" x14ac:dyDescent="0.15">
      <c r="A13" s="948"/>
      <c r="B13" s="946" t="s">
        <v>161</v>
      </c>
      <c r="C13" s="946"/>
      <c r="D13" s="915"/>
      <c r="E13" s="915"/>
      <c r="F13" s="915"/>
      <c r="G13" s="915"/>
      <c r="H13" s="946"/>
      <c r="I13" s="946"/>
      <c r="J13" s="950"/>
      <c r="K13" s="950"/>
      <c r="L13" s="83" t="s">
        <v>155</v>
      </c>
      <c r="M13" s="951"/>
      <c r="N13" s="951"/>
      <c r="O13" s="83" t="s">
        <v>156</v>
      </c>
      <c r="P13" s="952"/>
      <c r="Q13" s="952"/>
      <c r="R13" s="952"/>
      <c r="S13" s="952"/>
      <c r="T13" s="952"/>
    </row>
    <row r="14" spans="1:20" ht="12.75" customHeight="1" x14ac:dyDescent="0.15">
      <c r="A14" s="948"/>
      <c r="B14" s="946"/>
      <c r="C14" s="946"/>
      <c r="D14" s="915"/>
      <c r="E14" s="915"/>
      <c r="F14" s="915"/>
      <c r="G14" s="915"/>
      <c r="H14" s="946"/>
      <c r="I14" s="946"/>
      <c r="J14" s="84"/>
      <c r="K14" s="85"/>
      <c r="L14" s="85"/>
      <c r="M14" s="85"/>
      <c r="N14" s="85"/>
      <c r="O14" s="85"/>
      <c r="P14" s="85"/>
      <c r="Q14" s="85"/>
      <c r="R14" s="85"/>
      <c r="S14" s="85"/>
      <c r="T14" s="86"/>
    </row>
    <row r="15" spans="1:20" ht="12.75" customHeight="1" x14ac:dyDescent="0.15">
      <c r="A15" s="948"/>
      <c r="B15" s="906" t="s">
        <v>162</v>
      </c>
      <c r="C15" s="906"/>
      <c r="D15" s="906"/>
      <c r="E15" s="906"/>
      <c r="F15" s="906"/>
      <c r="G15" s="906"/>
      <c r="H15" s="906"/>
      <c r="I15" s="906"/>
      <c r="J15" s="906"/>
      <c r="K15" s="906"/>
      <c r="L15" s="953"/>
      <c r="M15" s="953"/>
      <c r="N15" s="953"/>
      <c r="O15" s="953"/>
      <c r="P15" s="953"/>
      <c r="Q15" s="953"/>
      <c r="R15" s="953"/>
      <c r="S15" s="953"/>
      <c r="T15" s="953"/>
    </row>
    <row r="16" spans="1:20" ht="12.75" customHeight="1" x14ac:dyDescent="0.15">
      <c r="A16" s="948"/>
      <c r="B16" s="954" t="s">
        <v>163</v>
      </c>
      <c r="C16" s="954"/>
      <c r="D16" s="954"/>
      <c r="E16" s="954"/>
      <c r="F16" s="955" t="s">
        <v>164</v>
      </c>
      <c r="G16" s="955"/>
      <c r="H16" s="955"/>
      <c r="I16" s="956"/>
      <c r="J16" s="956"/>
      <c r="K16" s="956"/>
      <c r="L16" s="956"/>
      <c r="M16" s="956"/>
      <c r="N16" s="956"/>
      <c r="O16" s="956"/>
      <c r="P16" s="956"/>
      <c r="Q16" s="956"/>
      <c r="R16" s="956"/>
      <c r="S16" s="956"/>
      <c r="T16" s="956"/>
    </row>
    <row r="17" spans="1:23" ht="12.75" customHeight="1" x14ac:dyDescent="0.15">
      <c r="A17" s="948"/>
      <c r="B17" s="954"/>
      <c r="C17" s="954"/>
      <c r="D17" s="954"/>
      <c r="E17" s="954"/>
      <c r="F17" s="955" t="s">
        <v>165</v>
      </c>
      <c r="G17" s="955"/>
      <c r="H17" s="955"/>
      <c r="I17" s="956"/>
      <c r="J17" s="956"/>
      <c r="K17" s="956"/>
      <c r="L17" s="956"/>
      <c r="M17" s="956"/>
      <c r="N17" s="956"/>
      <c r="O17" s="956"/>
      <c r="P17" s="956"/>
      <c r="Q17" s="956"/>
      <c r="R17" s="956"/>
      <c r="S17" s="956"/>
      <c r="T17" s="956"/>
    </row>
    <row r="18" spans="1:23" ht="12.75" customHeight="1" x14ac:dyDescent="0.15">
      <c r="A18" s="948"/>
      <c r="B18" s="954"/>
      <c r="C18" s="954"/>
      <c r="D18" s="954"/>
      <c r="E18" s="954"/>
      <c r="F18" s="955"/>
      <c r="G18" s="955"/>
      <c r="H18" s="955"/>
      <c r="I18" s="956"/>
      <c r="J18" s="956"/>
      <c r="K18" s="956"/>
      <c r="L18" s="956"/>
      <c r="M18" s="956"/>
      <c r="N18" s="956"/>
      <c r="O18" s="956"/>
      <c r="P18" s="956"/>
      <c r="Q18" s="956"/>
      <c r="R18" s="956"/>
      <c r="S18" s="956"/>
      <c r="T18" s="956"/>
    </row>
    <row r="19" spans="1:23" ht="12.75" customHeight="1" x14ac:dyDescent="0.15">
      <c r="A19" s="957" t="s">
        <v>166</v>
      </c>
      <c r="B19" s="957"/>
      <c r="C19" s="957"/>
      <c r="D19" s="957"/>
      <c r="E19" s="957"/>
      <c r="F19" s="957"/>
      <c r="G19" s="957"/>
      <c r="H19" s="957"/>
      <c r="I19" s="957"/>
      <c r="J19" s="958" t="s">
        <v>167</v>
      </c>
      <c r="K19" s="958"/>
      <c r="L19" s="958"/>
      <c r="M19" s="958"/>
      <c r="N19" s="958"/>
      <c r="O19" s="958"/>
      <c r="P19" s="958"/>
      <c r="Q19" s="958"/>
      <c r="R19" s="958"/>
      <c r="S19" s="958"/>
      <c r="T19" s="958"/>
    </row>
    <row r="20" spans="1:23" x14ac:dyDescent="0.15">
      <c r="A20" s="959" t="s">
        <v>168</v>
      </c>
      <c r="B20" s="959"/>
      <c r="C20" s="960" t="s">
        <v>150</v>
      </c>
      <c r="D20" s="960"/>
      <c r="E20" s="961"/>
      <c r="F20" s="961"/>
      <c r="G20" s="961"/>
      <c r="H20" s="961"/>
      <c r="I20" s="961"/>
      <c r="J20" s="962" t="s">
        <v>169</v>
      </c>
      <c r="K20" s="962"/>
      <c r="L20" s="963" t="s">
        <v>153</v>
      </c>
      <c r="M20" s="963"/>
      <c r="N20" s="963"/>
      <c r="O20" s="963"/>
      <c r="P20" s="963"/>
      <c r="Q20" s="963"/>
      <c r="R20" s="963"/>
      <c r="S20" s="963"/>
      <c r="T20" s="963"/>
    </row>
    <row r="21" spans="1:23" ht="20.25" customHeight="1" x14ac:dyDescent="0.15">
      <c r="A21" s="964" t="s">
        <v>170</v>
      </c>
      <c r="B21" s="964"/>
      <c r="C21" s="960" t="s">
        <v>161</v>
      </c>
      <c r="D21" s="960"/>
      <c r="E21" s="962"/>
      <c r="F21" s="962"/>
      <c r="G21" s="962"/>
      <c r="H21" s="962"/>
      <c r="I21" s="962"/>
      <c r="J21" s="962"/>
      <c r="K21" s="962"/>
      <c r="L21" s="965"/>
      <c r="M21" s="965"/>
      <c r="N21" s="965"/>
      <c r="O21" s="965"/>
      <c r="P21" s="965"/>
      <c r="Q21" s="965"/>
      <c r="R21" s="965"/>
      <c r="S21" s="965"/>
      <c r="T21" s="965"/>
      <c r="W21" s="87"/>
    </row>
    <row r="22" spans="1:23" ht="12.75" customHeight="1" x14ac:dyDescent="0.15">
      <c r="A22" s="966" t="s">
        <v>171</v>
      </c>
      <c r="B22" s="966"/>
      <c r="C22" s="966"/>
      <c r="D22" s="966"/>
      <c r="E22" s="966"/>
      <c r="F22" s="946" t="s">
        <v>172</v>
      </c>
      <c r="G22" s="946"/>
      <c r="H22" s="946"/>
      <c r="I22" s="967" t="s">
        <v>173</v>
      </c>
      <c r="J22" s="967"/>
      <c r="K22" s="967"/>
      <c r="L22" s="946" t="s">
        <v>174</v>
      </c>
      <c r="M22" s="946"/>
      <c r="N22" s="946"/>
      <c r="O22" s="960" t="s">
        <v>175</v>
      </c>
      <c r="P22" s="960"/>
      <c r="Q22" s="960"/>
      <c r="R22" s="968" t="s">
        <v>176</v>
      </c>
      <c r="S22" s="968"/>
      <c r="T22" s="968"/>
    </row>
    <row r="23" spans="1:23" ht="12.75" customHeight="1" x14ac:dyDescent="0.15">
      <c r="A23" s="966"/>
      <c r="B23" s="966"/>
      <c r="C23" s="966"/>
      <c r="D23" s="966"/>
      <c r="E23" s="966"/>
      <c r="F23" s="68" t="s">
        <v>177</v>
      </c>
      <c r="G23" s="946" t="s">
        <v>178</v>
      </c>
      <c r="H23" s="946"/>
      <c r="I23" s="82" t="s">
        <v>177</v>
      </c>
      <c r="J23" s="946" t="s">
        <v>178</v>
      </c>
      <c r="K23" s="946"/>
      <c r="L23" s="82" t="s">
        <v>177</v>
      </c>
      <c r="M23" s="946" t="s">
        <v>178</v>
      </c>
      <c r="N23" s="946"/>
      <c r="O23" s="82" t="s">
        <v>177</v>
      </c>
      <c r="P23" s="960" t="s">
        <v>178</v>
      </c>
      <c r="Q23" s="960"/>
      <c r="R23" s="82" t="s">
        <v>177</v>
      </c>
      <c r="S23" s="958" t="s">
        <v>178</v>
      </c>
      <c r="T23" s="958"/>
    </row>
    <row r="24" spans="1:23" ht="12.75" customHeight="1" x14ac:dyDescent="0.15">
      <c r="A24" s="88"/>
      <c r="B24" s="946" t="s">
        <v>179</v>
      </c>
      <c r="C24" s="946"/>
      <c r="D24" s="967" t="s">
        <v>180</v>
      </c>
      <c r="E24" s="967"/>
      <c r="F24" s="82"/>
      <c r="G24" s="946"/>
      <c r="H24" s="946"/>
      <c r="I24" s="82"/>
      <c r="J24" s="946"/>
      <c r="K24" s="946"/>
      <c r="L24" s="82"/>
      <c r="M24" s="946"/>
      <c r="N24" s="946"/>
      <c r="O24" s="82"/>
      <c r="P24" s="960"/>
      <c r="Q24" s="960"/>
      <c r="R24" s="82"/>
      <c r="S24" s="958"/>
      <c r="T24" s="958"/>
    </row>
    <row r="25" spans="1:23" ht="12.75" customHeight="1" x14ac:dyDescent="0.15">
      <c r="A25" s="88"/>
      <c r="B25" s="946"/>
      <c r="C25" s="946"/>
      <c r="D25" s="967" t="s">
        <v>181</v>
      </c>
      <c r="E25" s="967"/>
      <c r="F25" s="82"/>
      <c r="G25" s="946"/>
      <c r="H25" s="946"/>
      <c r="I25" s="82"/>
      <c r="J25" s="946"/>
      <c r="K25" s="946"/>
      <c r="L25" s="82"/>
      <c r="M25" s="946"/>
      <c r="N25" s="946"/>
      <c r="O25" s="82"/>
      <c r="P25" s="960"/>
      <c r="Q25" s="960"/>
      <c r="R25" s="82"/>
      <c r="S25" s="958"/>
      <c r="T25" s="958"/>
    </row>
    <row r="26" spans="1:23" ht="12.75" customHeight="1" x14ac:dyDescent="0.15">
      <c r="A26" s="88"/>
      <c r="B26" s="967" t="s">
        <v>182</v>
      </c>
      <c r="C26" s="967"/>
      <c r="D26" s="967"/>
      <c r="E26" s="967"/>
      <c r="F26" s="946"/>
      <c r="G26" s="946"/>
      <c r="H26" s="946"/>
      <c r="I26" s="946"/>
      <c r="J26" s="946"/>
      <c r="K26" s="946"/>
      <c r="L26" s="946"/>
      <c r="M26" s="946"/>
      <c r="N26" s="946"/>
      <c r="O26" s="960"/>
      <c r="P26" s="960"/>
      <c r="Q26" s="960"/>
      <c r="R26" s="958"/>
      <c r="S26" s="958"/>
      <c r="T26" s="958"/>
    </row>
    <row r="27" spans="1:23" ht="12.75" customHeight="1" x14ac:dyDescent="0.15">
      <c r="A27" s="88"/>
      <c r="B27" s="967" t="s">
        <v>183</v>
      </c>
      <c r="C27" s="967"/>
      <c r="D27" s="967"/>
      <c r="E27" s="967"/>
      <c r="F27" s="969"/>
      <c r="G27" s="969"/>
      <c r="H27" s="969"/>
      <c r="I27" s="969"/>
      <c r="J27" s="969"/>
      <c r="K27" s="969"/>
      <c r="L27" s="969"/>
      <c r="M27" s="969"/>
      <c r="N27" s="969"/>
      <c r="O27" s="970"/>
      <c r="P27" s="970"/>
      <c r="Q27" s="970"/>
      <c r="R27" s="971"/>
      <c r="S27" s="971"/>
      <c r="T27" s="971"/>
    </row>
    <row r="28" spans="1:23" ht="12.75" customHeight="1" x14ac:dyDescent="0.15">
      <c r="A28" s="88"/>
      <c r="B28" s="943"/>
      <c r="C28" s="943"/>
      <c r="D28" s="943"/>
      <c r="E28" s="943"/>
      <c r="F28" s="946" t="s">
        <v>184</v>
      </c>
      <c r="G28" s="946"/>
      <c r="H28" s="946"/>
      <c r="I28" s="946" t="s">
        <v>185</v>
      </c>
      <c r="J28" s="946"/>
      <c r="K28" s="946"/>
      <c r="L28" s="967" t="s">
        <v>186</v>
      </c>
      <c r="M28" s="967"/>
      <c r="N28" s="967"/>
      <c r="O28" s="960" t="s">
        <v>187</v>
      </c>
      <c r="P28" s="960"/>
      <c r="Q28" s="960"/>
      <c r="R28" s="89"/>
      <c r="S28" s="87"/>
      <c r="T28" s="90"/>
    </row>
    <row r="29" spans="1:23" ht="12.75" customHeight="1" x14ac:dyDescent="0.15">
      <c r="A29" s="88"/>
      <c r="B29" s="943"/>
      <c r="C29" s="943"/>
      <c r="D29" s="943"/>
      <c r="E29" s="943"/>
      <c r="F29" s="68" t="s">
        <v>177</v>
      </c>
      <c r="G29" s="946" t="s">
        <v>178</v>
      </c>
      <c r="H29" s="946"/>
      <c r="I29" s="82" t="s">
        <v>177</v>
      </c>
      <c r="J29" s="946" t="s">
        <v>178</v>
      </c>
      <c r="K29" s="946"/>
      <c r="L29" s="82" t="s">
        <v>177</v>
      </c>
      <c r="M29" s="946" t="s">
        <v>178</v>
      </c>
      <c r="N29" s="946"/>
      <c r="O29" s="82" t="s">
        <v>177</v>
      </c>
      <c r="P29" s="960" t="s">
        <v>178</v>
      </c>
      <c r="Q29" s="960"/>
      <c r="R29" s="89"/>
      <c r="S29" s="87"/>
      <c r="T29" s="90"/>
    </row>
    <row r="30" spans="1:23" ht="12.75" customHeight="1" x14ac:dyDescent="0.15">
      <c r="A30" s="88"/>
      <c r="B30" s="946" t="s">
        <v>179</v>
      </c>
      <c r="C30" s="946"/>
      <c r="D30" s="967" t="s">
        <v>180</v>
      </c>
      <c r="E30" s="967"/>
      <c r="F30" s="82"/>
      <c r="G30" s="946"/>
      <c r="H30" s="946"/>
      <c r="I30" s="82"/>
      <c r="J30" s="946"/>
      <c r="K30" s="946"/>
      <c r="L30" s="82"/>
      <c r="M30" s="946"/>
      <c r="N30" s="946"/>
      <c r="O30" s="82"/>
      <c r="P30" s="960"/>
      <c r="Q30" s="960"/>
      <c r="R30" s="89"/>
      <c r="S30" s="87"/>
      <c r="T30" s="90"/>
    </row>
    <row r="31" spans="1:23" ht="12.75" customHeight="1" x14ac:dyDescent="0.15">
      <c r="A31" s="88"/>
      <c r="B31" s="946"/>
      <c r="C31" s="946"/>
      <c r="D31" s="967" t="s">
        <v>181</v>
      </c>
      <c r="E31" s="967"/>
      <c r="F31" s="82"/>
      <c r="G31" s="946"/>
      <c r="H31" s="946"/>
      <c r="I31" s="82"/>
      <c r="J31" s="946"/>
      <c r="K31" s="946"/>
      <c r="L31" s="82"/>
      <c r="M31" s="946"/>
      <c r="N31" s="946"/>
      <c r="O31" s="82"/>
      <c r="P31" s="960"/>
      <c r="Q31" s="960"/>
      <c r="R31" s="89"/>
      <c r="S31" s="87"/>
      <c r="T31" s="90"/>
    </row>
    <row r="32" spans="1:23" ht="12.75" customHeight="1" x14ac:dyDescent="0.15">
      <c r="A32" s="88"/>
      <c r="B32" s="967" t="s">
        <v>182</v>
      </c>
      <c r="C32" s="967"/>
      <c r="D32" s="967"/>
      <c r="E32" s="967"/>
      <c r="F32" s="946"/>
      <c r="G32" s="946"/>
      <c r="H32" s="946"/>
      <c r="I32" s="946"/>
      <c r="J32" s="946"/>
      <c r="K32" s="946"/>
      <c r="L32" s="946"/>
      <c r="M32" s="946"/>
      <c r="N32" s="946"/>
      <c r="O32" s="960"/>
      <c r="P32" s="960"/>
      <c r="Q32" s="960"/>
      <c r="R32" s="89"/>
      <c r="S32" s="87"/>
      <c r="T32" s="90"/>
    </row>
    <row r="33" spans="1:21" ht="12.75" customHeight="1" x14ac:dyDescent="0.15">
      <c r="A33" s="88"/>
      <c r="B33" s="972" t="s">
        <v>183</v>
      </c>
      <c r="C33" s="972"/>
      <c r="D33" s="972"/>
      <c r="E33" s="972"/>
      <c r="F33" s="973"/>
      <c r="G33" s="973"/>
      <c r="H33" s="973"/>
      <c r="I33" s="973"/>
      <c r="J33" s="973"/>
      <c r="K33" s="973"/>
      <c r="L33" s="973"/>
      <c r="M33" s="973"/>
      <c r="N33" s="973"/>
      <c r="O33" s="974"/>
      <c r="P33" s="974"/>
      <c r="Q33" s="974"/>
      <c r="R33" s="89"/>
      <c r="S33" s="87"/>
      <c r="T33" s="90"/>
    </row>
    <row r="34" spans="1:21" ht="12.75" customHeight="1" x14ac:dyDescent="0.15">
      <c r="A34" s="957" t="s">
        <v>188</v>
      </c>
      <c r="B34" s="957"/>
      <c r="C34" s="957"/>
      <c r="D34" s="957"/>
      <c r="E34" s="957"/>
      <c r="F34" s="958"/>
      <c r="G34" s="958"/>
      <c r="H34" s="958"/>
      <c r="I34" s="958"/>
      <c r="J34" s="958"/>
      <c r="K34" s="958"/>
      <c r="L34" s="958"/>
      <c r="M34" s="958"/>
      <c r="N34" s="958"/>
      <c r="O34" s="958"/>
      <c r="P34" s="958"/>
      <c r="Q34" s="958"/>
      <c r="R34" s="958"/>
      <c r="S34" s="958"/>
      <c r="T34" s="958"/>
    </row>
    <row r="35" spans="1:21" ht="12.75" customHeight="1" x14ac:dyDescent="0.15">
      <c r="A35" s="975" t="s">
        <v>189</v>
      </c>
      <c r="B35" s="975"/>
      <c r="C35" s="975"/>
      <c r="D35" s="975"/>
      <c r="E35" s="975"/>
      <c r="F35" s="958"/>
      <c r="G35" s="958"/>
      <c r="H35" s="958"/>
      <c r="I35" s="958"/>
      <c r="J35" s="958"/>
      <c r="K35" s="958"/>
      <c r="L35" s="958"/>
      <c r="M35" s="958"/>
      <c r="N35" s="958"/>
      <c r="O35" s="958"/>
      <c r="P35" s="958"/>
      <c r="Q35" s="958"/>
      <c r="R35" s="958"/>
      <c r="S35" s="958"/>
      <c r="T35" s="958"/>
    </row>
    <row r="36" spans="1:21" ht="12.75" customHeight="1" x14ac:dyDescent="0.15">
      <c r="A36" s="975"/>
      <c r="B36" s="976" t="s">
        <v>190</v>
      </c>
      <c r="C36" s="976"/>
      <c r="D36" s="976"/>
      <c r="E36" s="976"/>
      <c r="F36" s="956" t="s">
        <v>191</v>
      </c>
      <c r="G36" s="956"/>
      <c r="H36" s="956"/>
      <c r="I36" s="956"/>
      <c r="J36" s="956"/>
      <c r="K36" s="956"/>
      <c r="L36" s="956"/>
      <c r="M36" s="956"/>
      <c r="N36" s="956"/>
      <c r="O36" s="956"/>
      <c r="P36" s="956"/>
      <c r="Q36" s="956"/>
      <c r="R36" s="956"/>
      <c r="S36" s="956"/>
      <c r="T36" s="956"/>
    </row>
    <row r="37" spans="1:21" ht="12.75" customHeight="1" x14ac:dyDescent="0.15">
      <c r="A37" s="975"/>
      <c r="B37" s="976" t="s">
        <v>192</v>
      </c>
      <c r="C37" s="976"/>
      <c r="D37" s="976"/>
      <c r="E37" s="976"/>
      <c r="F37" s="956" t="s">
        <v>193</v>
      </c>
      <c r="G37" s="956"/>
      <c r="H37" s="956"/>
      <c r="I37" s="956"/>
      <c r="J37" s="956"/>
      <c r="K37" s="956"/>
      <c r="L37" s="956"/>
      <c r="M37" s="956"/>
      <c r="N37" s="956"/>
      <c r="O37" s="956"/>
      <c r="P37" s="956"/>
      <c r="Q37" s="956"/>
      <c r="R37" s="956"/>
      <c r="S37" s="956"/>
      <c r="T37" s="956"/>
    </row>
    <row r="38" spans="1:21" ht="12.75" customHeight="1" x14ac:dyDescent="0.15">
      <c r="A38" s="975"/>
      <c r="B38" s="976" t="s">
        <v>194</v>
      </c>
      <c r="C38" s="976"/>
      <c r="D38" s="976"/>
      <c r="E38" s="976"/>
      <c r="F38" s="977" t="s">
        <v>195</v>
      </c>
      <c r="G38" s="977"/>
      <c r="H38" s="978" t="s">
        <v>196</v>
      </c>
      <c r="I38" s="978"/>
      <c r="J38" s="978"/>
      <c r="K38" s="978"/>
      <c r="L38" s="978"/>
      <c r="M38" s="978"/>
      <c r="N38" s="978"/>
      <c r="O38" s="978"/>
      <c r="P38" s="978"/>
      <c r="Q38" s="978"/>
      <c r="R38" s="91"/>
      <c r="S38" s="92"/>
      <c r="T38" s="93"/>
    </row>
    <row r="39" spans="1:21" ht="12.75" customHeight="1" x14ac:dyDescent="0.15">
      <c r="A39" s="975"/>
      <c r="B39" s="976"/>
      <c r="C39" s="976"/>
      <c r="D39" s="976"/>
      <c r="E39" s="976"/>
      <c r="F39" s="977"/>
      <c r="G39" s="977"/>
      <c r="H39" s="979" t="s">
        <v>197</v>
      </c>
      <c r="I39" s="979"/>
      <c r="J39" s="979" t="s">
        <v>198</v>
      </c>
      <c r="K39" s="979"/>
      <c r="L39" s="979" t="s">
        <v>199</v>
      </c>
      <c r="M39" s="979"/>
      <c r="N39" s="979" t="s">
        <v>200</v>
      </c>
      <c r="O39" s="979"/>
      <c r="P39" s="980" t="s">
        <v>201</v>
      </c>
      <c r="Q39" s="980"/>
      <c r="R39" s="89"/>
      <c r="S39" s="87"/>
      <c r="T39" s="90"/>
    </row>
    <row r="40" spans="1:21" ht="12.75" customHeight="1" x14ac:dyDescent="0.15">
      <c r="A40" s="975"/>
      <c r="B40" s="976"/>
      <c r="C40" s="976"/>
      <c r="D40" s="976"/>
      <c r="E40" s="976"/>
      <c r="F40" s="981"/>
      <c r="G40" s="981"/>
      <c r="H40" s="981"/>
      <c r="I40" s="981"/>
      <c r="J40" s="981"/>
      <c r="K40" s="981"/>
      <c r="L40" s="981"/>
      <c r="M40" s="981"/>
      <c r="N40" s="981"/>
      <c r="O40" s="981"/>
      <c r="P40" s="982"/>
      <c r="Q40" s="982"/>
      <c r="R40" s="89"/>
      <c r="S40" s="87"/>
      <c r="T40" s="90"/>
    </row>
    <row r="41" spans="1:21" ht="12.75" customHeight="1" x14ac:dyDescent="0.15">
      <c r="A41" s="975"/>
      <c r="B41" s="976"/>
      <c r="C41" s="976"/>
      <c r="D41" s="976"/>
      <c r="E41" s="976"/>
      <c r="F41" s="981" t="s">
        <v>202</v>
      </c>
      <c r="G41" s="981"/>
      <c r="H41" s="982" t="s">
        <v>203</v>
      </c>
      <c r="I41" s="982"/>
      <c r="J41" s="95"/>
      <c r="K41" s="96"/>
      <c r="L41" s="96"/>
      <c r="M41" s="96"/>
      <c r="N41" s="96"/>
      <c r="O41" s="96"/>
      <c r="P41" s="96"/>
      <c r="Q41" s="96"/>
      <c r="R41" s="97"/>
      <c r="S41" s="97"/>
      <c r="T41" s="98"/>
      <c r="U41" s="97"/>
    </row>
    <row r="42" spans="1:21" ht="12.75" customHeight="1" x14ac:dyDescent="0.15">
      <c r="A42" s="975"/>
      <c r="B42" s="976"/>
      <c r="C42" s="976"/>
      <c r="D42" s="976"/>
      <c r="E42" s="976"/>
      <c r="F42" s="981"/>
      <c r="G42" s="981"/>
      <c r="H42" s="982"/>
      <c r="I42" s="982"/>
      <c r="J42" s="99"/>
      <c r="K42" s="97"/>
      <c r="L42" s="97"/>
      <c r="M42" s="97"/>
      <c r="N42" s="97"/>
      <c r="O42" s="97"/>
      <c r="P42" s="97"/>
      <c r="Q42" s="97"/>
      <c r="R42" s="97"/>
      <c r="S42" s="97"/>
      <c r="T42" s="98"/>
      <c r="U42" s="97"/>
    </row>
    <row r="43" spans="1:21" ht="12.75" customHeight="1" x14ac:dyDescent="0.15">
      <c r="A43" s="975"/>
      <c r="B43" s="976"/>
      <c r="C43" s="976"/>
      <c r="D43" s="976"/>
      <c r="E43" s="976"/>
      <c r="F43" s="981"/>
      <c r="G43" s="981"/>
      <c r="H43" s="982"/>
      <c r="I43" s="982"/>
      <c r="J43" s="94"/>
      <c r="K43" s="100"/>
      <c r="L43" s="100"/>
      <c r="M43" s="100"/>
      <c r="N43" s="100"/>
      <c r="O43" s="100"/>
      <c r="P43" s="100"/>
      <c r="Q43" s="100"/>
      <c r="R43" s="100"/>
      <c r="S43" s="100"/>
      <c r="T43" s="101"/>
      <c r="U43" s="97"/>
    </row>
    <row r="44" spans="1:21" ht="12.75" customHeight="1" x14ac:dyDescent="0.15">
      <c r="A44" s="975"/>
      <c r="B44" s="976" t="s">
        <v>204</v>
      </c>
      <c r="C44" s="976"/>
      <c r="D44" s="976"/>
      <c r="E44" s="976"/>
      <c r="F44" s="958" t="s">
        <v>205</v>
      </c>
      <c r="G44" s="958"/>
      <c r="H44" s="958"/>
      <c r="I44" s="958"/>
      <c r="J44" s="958"/>
      <c r="K44" s="958"/>
      <c r="L44" s="958"/>
      <c r="M44" s="958"/>
      <c r="N44" s="958"/>
      <c r="O44" s="958"/>
      <c r="P44" s="958"/>
      <c r="Q44" s="958"/>
      <c r="R44" s="958"/>
      <c r="S44" s="958"/>
      <c r="T44" s="958"/>
    </row>
    <row r="45" spans="1:21" ht="12.75" customHeight="1" x14ac:dyDescent="0.15">
      <c r="A45" s="975"/>
      <c r="B45" s="976" t="s">
        <v>206</v>
      </c>
      <c r="C45" s="976"/>
      <c r="D45" s="976"/>
      <c r="E45" s="976"/>
      <c r="F45" s="971"/>
      <c r="G45" s="971"/>
      <c r="H45" s="971"/>
      <c r="I45" s="971"/>
      <c r="J45" s="971"/>
      <c r="K45" s="971"/>
      <c r="L45" s="971"/>
      <c r="M45" s="971"/>
      <c r="N45" s="971"/>
      <c r="O45" s="971"/>
      <c r="P45" s="971"/>
      <c r="Q45" s="971"/>
      <c r="R45" s="971"/>
      <c r="S45" s="971"/>
      <c r="T45" s="971"/>
    </row>
    <row r="46" spans="1:21" ht="12.75" customHeight="1" x14ac:dyDescent="0.15">
      <c r="A46" s="975"/>
      <c r="B46" s="976" t="s">
        <v>207</v>
      </c>
      <c r="C46" s="976"/>
      <c r="D46" s="976"/>
      <c r="E46" s="976"/>
      <c r="F46" s="958" t="s">
        <v>208</v>
      </c>
      <c r="G46" s="958"/>
      <c r="H46" s="958"/>
      <c r="I46" s="958"/>
      <c r="J46" s="958"/>
      <c r="K46" s="958"/>
      <c r="L46" s="958"/>
      <c r="M46" s="958"/>
      <c r="N46" s="958"/>
      <c r="O46" s="958"/>
      <c r="P46" s="958"/>
      <c r="Q46" s="958"/>
      <c r="R46" s="958"/>
      <c r="S46" s="958"/>
      <c r="T46" s="958"/>
    </row>
    <row r="47" spans="1:21" ht="12.75" customHeight="1" x14ac:dyDescent="0.15">
      <c r="A47" s="975"/>
      <c r="B47" s="976" t="s">
        <v>209</v>
      </c>
      <c r="C47" s="976"/>
      <c r="D47" s="976"/>
      <c r="E47" s="976"/>
      <c r="F47" s="958"/>
      <c r="G47" s="958"/>
      <c r="H47" s="958"/>
      <c r="I47" s="958"/>
      <c r="J47" s="958"/>
      <c r="K47" s="958"/>
      <c r="L47" s="958"/>
      <c r="M47" s="958"/>
      <c r="N47" s="958"/>
      <c r="O47" s="958"/>
      <c r="P47" s="958"/>
      <c r="Q47" s="958"/>
      <c r="R47" s="958"/>
      <c r="S47" s="958"/>
      <c r="T47" s="958"/>
    </row>
    <row r="48" spans="1:21" ht="12.75" customHeight="1" x14ac:dyDescent="0.15">
      <c r="A48" s="975"/>
      <c r="B48" s="976"/>
      <c r="C48" s="976"/>
      <c r="D48" s="976"/>
      <c r="E48" s="976"/>
      <c r="F48" s="958"/>
      <c r="G48" s="958"/>
      <c r="H48" s="958"/>
      <c r="I48" s="958"/>
      <c r="J48" s="958"/>
      <c r="K48" s="958"/>
      <c r="L48" s="958"/>
      <c r="M48" s="958"/>
      <c r="N48" s="958"/>
      <c r="O48" s="958"/>
      <c r="P48" s="958"/>
      <c r="Q48" s="958"/>
      <c r="R48" s="958"/>
      <c r="S48" s="958"/>
      <c r="T48" s="958"/>
    </row>
    <row r="49" spans="1:20" ht="12.75" customHeight="1" x14ac:dyDescent="0.15">
      <c r="A49" s="975"/>
      <c r="B49" s="976" t="s">
        <v>210</v>
      </c>
      <c r="C49" s="976"/>
      <c r="D49" s="976"/>
      <c r="E49" s="976"/>
      <c r="F49" s="958"/>
      <c r="G49" s="958"/>
      <c r="H49" s="958"/>
      <c r="I49" s="958"/>
      <c r="J49" s="958"/>
      <c r="K49" s="958"/>
      <c r="L49" s="958"/>
      <c r="M49" s="958"/>
      <c r="N49" s="958"/>
      <c r="O49" s="958"/>
      <c r="P49" s="958"/>
      <c r="Q49" s="958"/>
      <c r="R49" s="958"/>
      <c r="S49" s="958"/>
      <c r="T49" s="958"/>
    </row>
    <row r="50" spans="1:20" ht="12.75" customHeight="1" x14ac:dyDescent="0.15">
      <c r="A50" s="975"/>
      <c r="B50" s="976" t="s">
        <v>211</v>
      </c>
      <c r="C50" s="976"/>
      <c r="D50" s="976"/>
      <c r="E50" s="976"/>
      <c r="F50" s="962" t="s">
        <v>212</v>
      </c>
      <c r="G50" s="962"/>
      <c r="H50" s="962"/>
      <c r="I50" s="962"/>
      <c r="J50" s="962" t="s">
        <v>213</v>
      </c>
      <c r="K50" s="962"/>
      <c r="L50" s="962"/>
      <c r="M50" s="962"/>
      <c r="N50" s="958"/>
      <c r="O50" s="958"/>
      <c r="P50" s="958"/>
      <c r="Q50" s="958"/>
      <c r="R50" s="958"/>
      <c r="S50" s="958"/>
      <c r="T50" s="958"/>
    </row>
    <row r="51" spans="1:20" ht="12.75" customHeight="1" x14ac:dyDescent="0.15">
      <c r="A51" s="975"/>
      <c r="B51" s="976"/>
      <c r="C51" s="976"/>
      <c r="D51" s="976"/>
      <c r="E51" s="976"/>
      <c r="F51" s="946" t="s">
        <v>214</v>
      </c>
      <c r="G51" s="946"/>
      <c r="H51" s="946"/>
      <c r="I51" s="946"/>
      <c r="J51" s="972" t="s">
        <v>215</v>
      </c>
      <c r="K51" s="972"/>
      <c r="L51" s="946"/>
      <c r="M51" s="946"/>
      <c r="N51" s="102" t="s">
        <v>216</v>
      </c>
      <c r="O51" s="983"/>
      <c r="P51" s="983"/>
      <c r="Q51" s="983"/>
      <c r="R51" s="983"/>
      <c r="S51" s="983"/>
      <c r="T51" s="90"/>
    </row>
    <row r="52" spans="1:20" ht="12.75" customHeight="1" x14ac:dyDescent="0.15">
      <c r="A52" s="975"/>
      <c r="B52" s="976"/>
      <c r="C52" s="976"/>
      <c r="D52" s="976"/>
      <c r="E52" s="976"/>
      <c r="F52" s="946" t="s">
        <v>217</v>
      </c>
      <c r="G52" s="946"/>
      <c r="H52" s="946"/>
      <c r="I52" s="946"/>
      <c r="J52" s="958"/>
      <c r="K52" s="958"/>
      <c r="L52" s="958"/>
      <c r="M52" s="958"/>
      <c r="N52" s="958"/>
      <c r="O52" s="958"/>
      <c r="P52" s="958"/>
      <c r="Q52" s="958"/>
      <c r="R52" s="958"/>
      <c r="S52" s="958"/>
      <c r="T52" s="958"/>
    </row>
    <row r="53" spans="1:20" ht="12.75" customHeight="1" x14ac:dyDescent="0.15">
      <c r="A53" s="975" t="s">
        <v>218</v>
      </c>
      <c r="B53" s="975"/>
      <c r="C53" s="975"/>
      <c r="D53" s="975"/>
      <c r="E53" s="975"/>
      <c r="F53" s="946" t="s">
        <v>92</v>
      </c>
      <c r="G53" s="946"/>
      <c r="H53" s="946"/>
      <c r="I53" s="946"/>
      <c r="J53" s="946"/>
      <c r="K53" s="946"/>
      <c r="L53" s="962" t="s">
        <v>219</v>
      </c>
      <c r="M53" s="962"/>
      <c r="N53" s="962"/>
      <c r="O53" s="985"/>
      <c r="P53" s="985"/>
      <c r="Q53" s="985"/>
      <c r="R53" s="985"/>
      <c r="S53" s="985"/>
      <c r="T53" s="985"/>
    </row>
    <row r="54" spans="1:20" ht="26.25" customHeight="1" x14ac:dyDescent="0.15">
      <c r="A54" s="986" t="s">
        <v>220</v>
      </c>
      <c r="B54" s="986"/>
      <c r="C54" s="986"/>
      <c r="D54" s="986"/>
      <c r="E54" s="986"/>
      <c r="F54" s="987" t="s">
        <v>221</v>
      </c>
      <c r="G54" s="987"/>
      <c r="H54" s="987"/>
      <c r="I54" s="987"/>
      <c r="J54" s="987"/>
      <c r="K54" s="987"/>
      <c r="L54" s="987"/>
      <c r="M54" s="987"/>
      <c r="N54" s="987"/>
      <c r="O54" s="987"/>
      <c r="P54" s="987"/>
      <c r="Q54" s="987"/>
      <c r="R54" s="987"/>
      <c r="S54" s="987"/>
      <c r="T54" s="987"/>
    </row>
    <row r="55" spans="1:20" ht="12.75" customHeight="1" x14ac:dyDescent="0.15">
      <c r="A55" s="103" t="s">
        <v>137</v>
      </c>
      <c r="B55" s="87"/>
      <c r="C55" s="87"/>
      <c r="D55" s="87"/>
      <c r="E55" s="87"/>
      <c r="F55" s="87"/>
      <c r="G55" s="87"/>
      <c r="H55" s="87"/>
      <c r="I55" s="87"/>
      <c r="J55" s="87"/>
      <c r="K55" s="87"/>
      <c r="L55" s="87"/>
      <c r="M55" s="87"/>
      <c r="N55" s="87"/>
      <c r="O55" s="87"/>
      <c r="P55" s="87"/>
      <c r="Q55" s="87"/>
    </row>
    <row r="56" spans="1:20" ht="12.75" customHeight="1" x14ac:dyDescent="0.15">
      <c r="A56" s="984" t="s">
        <v>222</v>
      </c>
      <c r="B56" s="984"/>
      <c r="C56" s="984"/>
      <c r="D56" s="984"/>
      <c r="E56" s="984"/>
      <c r="F56" s="984"/>
      <c r="G56" s="984"/>
      <c r="H56" s="984"/>
      <c r="I56" s="984"/>
      <c r="J56" s="984"/>
      <c r="K56" s="984"/>
      <c r="L56" s="984"/>
      <c r="M56" s="984"/>
      <c r="N56" s="984"/>
      <c r="O56" s="984"/>
      <c r="P56" s="984"/>
      <c r="Q56" s="984"/>
      <c r="R56" s="984"/>
      <c r="S56" s="984"/>
      <c r="T56" s="984"/>
    </row>
    <row r="57" spans="1:20" ht="12.75" customHeight="1" x14ac:dyDescent="0.15">
      <c r="A57" s="984" t="s">
        <v>223</v>
      </c>
      <c r="B57" s="984"/>
      <c r="C57" s="984"/>
      <c r="D57" s="984"/>
      <c r="E57" s="984"/>
      <c r="F57" s="984"/>
      <c r="G57" s="984"/>
      <c r="H57" s="984"/>
      <c r="I57" s="984"/>
      <c r="J57" s="984"/>
      <c r="K57" s="984"/>
      <c r="L57" s="984"/>
      <c r="M57" s="984"/>
      <c r="N57" s="984"/>
      <c r="O57" s="984"/>
      <c r="P57" s="984"/>
      <c r="Q57" s="984"/>
      <c r="R57" s="984"/>
      <c r="S57" s="984"/>
      <c r="T57" s="984"/>
    </row>
    <row r="58" spans="1:20" ht="12.75" customHeight="1" x14ac:dyDescent="0.15">
      <c r="A58" s="984" t="s">
        <v>224</v>
      </c>
      <c r="B58" s="984"/>
      <c r="C58" s="984"/>
      <c r="D58" s="984"/>
      <c r="E58" s="984"/>
      <c r="F58" s="984"/>
      <c r="G58" s="984"/>
      <c r="H58" s="984"/>
      <c r="I58" s="984"/>
      <c r="J58" s="984"/>
      <c r="K58" s="984"/>
      <c r="L58" s="984"/>
      <c r="M58" s="984"/>
      <c r="N58" s="984"/>
      <c r="O58" s="984"/>
      <c r="P58" s="984"/>
      <c r="Q58" s="984"/>
      <c r="R58" s="984"/>
      <c r="S58" s="984"/>
      <c r="T58" s="984"/>
    </row>
    <row r="59" spans="1:20" s="104" customFormat="1" ht="13.5" customHeight="1" x14ac:dyDescent="0.15">
      <c r="A59" s="984" t="s">
        <v>225</v>
      </c>
      <c r="B59" s="984"/>
      <c r="C59" s="984"/>
      <c r="D59" s="984"/>
      <c r="E59" s="984"/>
      <c r="F59" s="984"/>
      <c r="G59" s="984"/>
      <c r="H59" s="984"/>
      <c r="I59" s="984"/>
      <c r="J59" s="984"/>
      <c r="K59" s="984"/>
      <c r="L59" s="984"/>
      <c r="M59" s="984"/>
      <c r="N59" s="984"/>
      <c r="O59" s="984"/>
      <c r="P59" s="984"/>
      <c r="Q59" s="984"/>
    </row>
    <row r="60" spans="1:20" ht="12.75" customHeight="1" x14ac:dyDescent="0.15">
      <c r="A60" s="984" t="s">
        <v>226</v>
      </c>
      <c r="B60" s="984"/>
      <c r="C60" s="984"/>
      <c r="D60" s="984"/>
      <c r="E60" s="984"/>
      <c r="F60" s="984"/>
      <c r="G60" s="984"/>
      <c r="H60" s="984"/>
      <c r="I60" s="984"/>
      <c r="J60" s="984"/>
      <c r="K60" s="984"/>
      <c r="L60" s="984"/>
      <c r="M60" s="984"/>
      <c r="N60" s="984"/>
      <c r="O60" s="984"/>
      <c r="P60" s="984"/>
      <c r="Q60" s="984"/>
      <c r="R60" s="984"/>
      <c r="S60" s="984"/>
      <c r="T60" s="984"/>
    </row>
    <row r="61" spans="1:20" ht="12.75" customHeight="1" x14ac:dyDescent="0.15">
      <c r="A61" s="984" t="s">
        <v>227</v>
      </c>
      <c r="B61" s="984"/>
      <c r="C61" s="984"/>
      <c r="D61" s="984"/>
      <c r="E61" s="984"/>
      <c r="F61" s="984"/>
      <c r="G61" s="984"/>
      <c r="H61" s="984"/>
      <c r="I61" s="984"/>
      <c r="J61" s="984"/>
      <c r="K61" s="984"/>
      <c r="L61" s="984"/>
      <c r="M61" s="984"/>
      <c r="N61" s="984"/>
      <c r="O61" s="984"/>
      <c r="P61" s="984"/>
      <c r="Q61" s="984"/>
      <c r="R61" s="984"/>
      <c r="S61" s="984"/>
      <c r="T61" s="984"/>
    </row>
    <row r="62" spans="1:20" ht="12.75" customHeight="1" x14ac:dyDescent="0.15">
      <c r="A62" s="984" t="s">
        <v>228</v>
      </c>
      <c r="B62" s="984"/>
      <c r="C62" s="984"/>
      <c r="D62" s="984"/>
      <c r="E62" s="984"/>
      <c r="F62" s="984"/>
      <c r="G62" s="984"/>
      <c r="H62" s="984"/>
      <c r="I62" s="984"/>
      <c r="J62" s="984"/>
      <c r="K62" s="984"/>
      <c r="L62" s="984"/>
      <c r="M62" s="984"/>
      <c r="N62" s="984"/>
      <c r="O62" s="984"/>
      <c r="P62" s="984"/>
      <c r="Q62" s="984"/>
      <c r="R62" s="984"/>
      <c r="S62" s="984"/>
      <c r="T62" s="984"/>
    </row>
  </sheetData>
  <mergeCells count="168">
    <mergeCell ref="A58:T58"/>
    <mergeCell ref="A59:Q59"/>
    <mergeCell ref="A60:T60"/>
    <mergeCell ref="A61:T61"/>
    <mergeCell ref="A62:T62"/>
    <mergeCell ref="A53:E53"/>
    <mergeCell ref="F53:G53"/>
    <mergeCell ref="H53:K53"/>
    <mergeCell ref="L53:N53"/>
    <mergeCell ref="O53:T53"/>
    <mergeCell ref="A54:E54"/>
    <mergeCell ref="F54:T54"/>
    <mergeCell ref="A56:T56"/>
    <mergeCell ref="A57:T57"/>
    <mergeCell ref="B47:E48"/>
    <mergeCell ref="F47:T48"/>
    <mergeCell ref="B49:E49"/>
    <mergeCell ref="F49:T49"/>
    <mergeCell ref="B50:E52"/>
    <mergeCell ref="F50:I50"/>
    <mergeCell ref="J50:M50"/>
    <mergeCell ref="N50:T50"/>
    <mergeCell ref="F51:I51"/>
    <mergeCell ref="J51:K51"/>
    <mergeCell ref="L51:M51"/>
    <mergeCell ref="O51:S51"/>
    <mergeCell ref="F52:I52"/>
    <mergeCell ref="J52:T52"/>
    <mergeCell ref="H41:I42"/>
    <mergeCell ref="F43:G43"/>
    <mergeCell ref="H43:I43"/>
    <mergeCell ref="B44:E44"/>
    <mergeCell ref="F44:T44"/>
    <mergeCell ref="B45:E45"/>
    <mergeCell ref="F45:T45"/>
    <mergeCell ref="B46:E46"/>
    <mergeCell ref="F46:T46"/>
    <mergeCell ref="A34:E34"/>
    <mergeCell ref="F34:T34"/>
    <mergeCell ref="A35:E35"/>
    <mergeCell ref="F35:T35"/>
    <mergeCell ref="A36:A52"/>
    <mergeCell ref="B36:E36"/>
    <mergeCell ref="F36:T36"/>
    <mergeCell ref="B37:E37"/>
    <mergeCell ref="F37:T37"/>
    <mergeCell ref="B38:E43"/>
    <mergeCell ref="F38:G39"/>
    <mergeCell ref="H38:Q38"/>
    <mergeCell ref="H39:I39"/>
    <mergeCell ref="J39:K39"/>
    <mergeCell ref="L39:M39"/>
    <mergeCell ref="N39:O39"/>
    <mergeCell ref="P39:Q39"/>
    <mergeCell ref="F40:G40"/>
    <mergeCell ref="H40:I40"/>
    <mergeCell ref="J40:K40"/>
    <mergeCell ref="L40:M40"/>
    <mergeCell ref="N40:O40"/>
    <mergeCell ref="P40:Q40"/>
    <mergeCell ref="F41:G42"/>
    <mergeCell ref="B32:E32"/>
    <mergeCell ref="F32:H32"/>
    <mergeCell ref="I32:K32"/>
    <mergeCell ref="L32:N32"/>
    <mergeCell ref="O32:Q32"/>
    <mergeCell ref="B33:E33"/>
    <mergeCell ref="F33:H33"/>
    <mergeCell ref="I33:K33"/>
    <mergeCell ref="L33:N33"/>
    <mergeCell ref="O33:Q33"/>
    <mergeCell ref="B30:C31"/>
    <mergeCell ref="D30:E30"/>
    <mergeCell ref="G30:H30"/>
    <mergeCell ref="J30:K30"/>
    <mergeCell ref="M30:N30"/>
    <mergeCell ref="P30:Q30"/>
    <mergeCell ref="D31:E31"/>
    <mergeCell ref="G31:H31"/>
    <mergeCell ref="J31:K31"/>
    <mergeCell ref="M31:N31"/>
    <mergeCell ref="P31:Q31"/>
    <mergeCell ref="B28:E29"/>
    <mergeCell ref="F28:H28"/>
    <mergeCell ref="I28:K28"/>
    <mergeCell ref="L28:N28"/>
    <mergeCell ref="O28:Q28"/>
    <mergeCell ref="G29:H29"/>
    <mergeCell ref="J29:K29"/>
    <mergeCell ref="M29:N29"/>
    <mergeCell ref="P29:Q29"/>
    <mergeCell ref="B26:E26"/>
    <mergeCell ref="F26:H26"/>
    <mergeCell ref="I26:K26"/>
    <mergeCell ref="L26:N26"/>
    <mergeCell ref="O26:Q26"/>
    <mergeCell ref="R26:T26"/>
    <mergeCell ref="B27:E27"/>
    <mergeCell ref="F27:H27"/>
    <mergeCell ref="I27:K27"/>
    <mergeCell ref="L27:N27"/>
    <mergeCell ref="O27:Q27"/>
    <mergeCell ref="R27:T27"/>
    <mergeCell ref="B24:C25"/>
    <mergeCell ref="D24:E24"/>
    <mergeCell ref="G24:H24"/>
    <mergeCell ref="J24:K24"/>
    <mergeCell ref="M24:N24"/>
    <mergeCell ref="P24:Q24"/>
    <mergeCell ref="S24:T24"/>
    <mergeCell ref="D25:E25"/>
    <mergeCell ref="G25:H25"/>
    <mergeCell ref="J25:K25"/>
    <mergeCell ref="M25:N25"/>
    <mergeCell ref="P25:Q25"/>
    <mergeCell ref="S25:T25"/>
    <mergeCell ref="A22:E23"/>
    <mergeCell ref="F22:H22"/>
    <mergeCell ref="I22:K22"/>
    <mergeCell ref="L22:N22"/>
    <mergeCell ref="O22:Q22"/>
    <mergeCell ref="R22:T22"/>
    <mergeCell ref="G23:H23"/>
    <mergeCell ref="J23:K23"/>
    <mergeCell ref="M23:N23"/>
    <mergeCell ref="P23:Q23"/>
    <mergeCell ref="S23:T23"/>
    <mergeCell ref="A19:I19"/>
    <mergeCell ref="J19:T19"/>
    <mergeCell ref="A20:B20"/>
    <mergeCell ref="C20:D20"/>
    <mergeCell ref="E20:I20"/>
    <mergeCell ref="J20:K21"/>
    <mergeCell ref="L20:T20"/>
    <mergeCell ref="A21:B21"/>
    <mergeCell ref="C21:D21"/>
    <mergeCell ref="E21:I21"/>
    <mergeCell ref="L21:T21"/>
    <mergeCell ref="A12:A18"/>
    <mergeCell ref="B12:C12"/>
    <mergeCell ref="D12:G12"/>
    <mergeCell ref="H12:I14"/>
    <mergeCell ref="J12:T12"/>
    <mergeCell ref="B13:C14"/>
    <mergeCell ref="D13:G14"/>
    <mergeCell ref="J13:K13"/>
    <mergeCell ref="M13:N13"/>
    <mergeCell ref="P13:T13"/>
    <mergeCell ref="B15:K15"/>
    <mergeCell ref="L15:T15"/>
    <mergeCell ref="B16:E18"/>
    <mergeCell ref="F16:H16"/>
    <mergeCell ref="I16:T16"/>
    <mergeCell ref="F17:H18"/>
    <mergeCell ref="I17:T17"/>
    <mergeCell ref="I18:T18"/>
    <mergeCell ref="A1:C1"/>
    <mergeCell ref="B6:C6"/>
    <mergeCell ref="D6:T6"/>
    <mergeCell ref="B7:C7"/>
    <mergeCell ref="D7:T7"/>
    <mergeCell ref="B8:C10"/>
    <mergeCell ref="I9:J9"/>
    <mergeCell ref="B11:C11"/>
    <mergeCell ref="D11:E11"/>
    <mergeCell ref="F11:J11"/>
    <mergeCell ref="K11:L11"/>
    <mergeCell ref="M11:T11"/>
  </mergeCells>
  <phoneticPr fontId="10"/>
  <hyperlinks>
    <hyperlink ref="A1" location="チェック表!C10" display="チェック表へ戻る"/>
  </hyperlinks>
  <printOptions horizontalCentered="1" verticalCentered="1"/>
  <pageMargins left="0.27569444444444402" right="0.196527777777778" top="0.27569444444444402" bottom="0.27500000000000002" header="0.51180555555555496" footer="0.196527777777778"/>
  <pageSetup paperSize="9" scale="103" firstPageNumber="0" orientation="portrait" horizontalDpi="300" verticalDpi="300"/>
  <headerFooter>
    <oddFooter>&amp;C&amp;"ＭＳ ゴシック,標準"&amp;12 6</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8"/>
  <sheetViews>
    <sheetView zoomScaleNormal="100" workbookViewId="0">
      <selection activeCell="A3" sqref="A3"/>
    </sheetView>
  </sheetViews>
  <sheetFormatPr defaultRowHeight="13.5" x14ac:dyDescent="0.15"/>
  <cols>
    <col min="1" max="1" width="17.625" style="590" customWidth="1"/>
    <col min="2" max="2" width="18" style="590" customWidth="1"/>
    <col min="3" max="3" width="16" style="590" customWidth="1"/>
    <col min="4" max="5" width="16.875" style="590" customWidth="1"/>
    <col min="6" max="6" width="19.125" style="590" customWidth="1"/>
    <col min="7" max="256" width="9" style="590" customWidth="1"/>
    <col min="257" max="257" width="17.625" style="590" customWidth="1"/>
    <col min="258" max="258" width="18" style="590" customWidth="1"/>
    <col min="259" max="259" width="16" style="590" customWidth="1"/>
    <col min="260" max="261" width="16.875" style="590" customWidth="1"/>
    <col min="262" max="262" width="19.125" style="590" customWidth="1"/>
    <col min="263" max="512" width="9" style="590" customWidth="1"/>
    <col min="513" max="513" width="17.625" style="590" customWidth="1"/>
    <col min="514" max="514" width="18" style="590" customWidth="1"/>
    <col min="515" max="515" width="16" style="590" customWidth="1"/>
    <col min="516" max="517" width="16.875" style="590" customWidth="1"/>
    <col min="518" max="518" width="19.125" style="590" customWidth="1"/>
    <col min="519" max="768" width="9" style="590" customWidth="1"/>
    <col min="769" max="769" width="17.625" style="590" customWidth="1"/>
    <col min="770" max="770" width="18" style="590" customWidth="1"/>
    <col min="771" max="771" width="16" style="590" customWidth="1"/>
    <col min="772" max="773" width="16.875" style="590" customWidth="1"/>
    <col min="774" max="774" width="19.125" style="590" customWidth="1"/>
    <col min="775" max="1025" width="9" style="590" customWidth="1"/>
  </cols>
  <sheetData>
    <row r="1" spans="1:9" x14ac:dyDescent="0.15">
      <c r="A1" s="590" t="s">
        <v>904</v>
      </c>
      <c r="F1" s="591"/>
    </row>
    <row r="2" spans="1:9" ht="17.25" x14ac:dyDescent="0.15">
      <c r="A2" s="1298" t="s">
        <v>65</v>
      </c>
      <c r="B2" s="1298"/>
      <c r="C2" s="1298"/>
      <c r="D2" s="1298"/>
      <c r="E2" s="1298"/>
      <c r="F2" s="1298"/>
    </row>
    <row r="3" spans="1:9" ht="17.25" x14ac:dyDescent="0.15">
      <c r="A3" s="592"/>
      <c r="B3" s="592"/>
      <c r="C3" s="592"/>
      <c r="D3" s="592"/>
      <c r="E3" s="592"/>
      <c r="F3" s="592"/>
      <c r="I3" s="357" t="s">
        <v>423</v>
      </c>
    </row>
    <row r="4" spans="1:9" ht="21.75" customHeight="1" x14ac:dyDescent="0.15">
      <c r="D4" s="593" t="s">
        <v>905</v>
      </c>
      <c r="E4" s="1169"/>
      <c r="F4" s="1169"/>
    </row>
    <row r="5" spans="1:9" ht="21.75" customHeight="1" x14ac:dyDescent="0.15">
      <c r="D5" s="593" t="s">
        <v>424</v>
      </c>
      <c r="E5" s="1169"/>
      <c r="F5" s="1169"/>
    </row>
    <row r="6" spans="1:9" ht="17.25" customHeight="1" x14ac:dyDescent="0.15">
      <c r="D6" s="594"/>
      <c r="E6" s="595"/>
      <c r="F6" s="596"/>
    </row>
    <row r="7" spans="1:9" ht="21.75" customHeight="1" x14ac:dyDescent="0.15">
      <c r="A7" s="1299" t="s">
        <v>807</v>
      </c>
      <c r="B7" s="1299"/>
      <c r="C7" s="1299"/>
      <c r="D7" s="1299"/>
      <c r="E7" s="1299"/>
      <c r="F7" s="1299"/>
    </row>
    <row r="8" spans="1:9" ht="17.25" customHeight="1" x14ac:dyDescent="0.15">
      <c r="E8" s="1300"/>
      <c r="F8" s="1300"/>
    </row>
    <row r="9" spans="1:9" ht="21.75" customHeight="1" x14ac:dyDescent="0.15">
      <c r="A9" s="1301" t="s">
        <v>529</v>
      </c>
      <c r="B9" s="1301" t="s">
        <v>906</v>
      </c>
      <c r="C9" s="1301"/>
      <c r="D9" s="1301" t="s">
        <v>907</v>
      </c>
      <c r="E9" s="1301"/>
      <c r="F9" s="1301"/>
    </row>
    <row r="10" spans="1:9" ht="21.75" customHeight="1" x14ac:dyDescent="0.15">
      <c r="A10" s="1301"/>
      <c r="B10" s="593" t="s">
        <v>908</v>
      </c>
      <c r="C10" s="593" t="s">
        <v>909</v>
      </c>
      <c r="D10" s="1301"/>
      <c r="E10" s="1301"/>
      <c r="F10" s="1301"/>
    </row>
    <row r="11" spans="1:9" ht="21.75" customHeight="1" x14ac:dyDescent="0.15">
      <c r="A11" s="1115"/>
      <c r="B11" s="1115"/>
      <c r="C11" s="1115"/>
      <c r="D11" s="598" t="s">
        <v>910</v>
      </c>
      <c r="E11" s="599" t="s">
        <v>911</v>
      </c>
      <c r="F11" s="600" t="s">
        <v>912</v>
      </c>
    </row>
    <row r="12" spans="1:9" ht="21.75" customHeight="1" x14ac:dyDescent="0.15">
      <c r="A12" s="1115"/>
      <c r="B12" s="1115"/>
      <c r="C12" s="1115"/>
      <c r="D12" s="601" t="s">
        <v>913</v>
      </c>
      <c r="E12" s="602" t="s">
        <v>914</v>
      </c>
      <c r="F12" s="603"/>
    </row>
    <row r="13" spans="1:9" ht="21.75" customHeight="1" x14ac:dyDescent="0.15">
      <c r="A13" s="1115"/>
      <c r="B13" s="1115"/>
      <c r="C13" s="1115"/>
      <c r="D13" s="598" t="s">
        <v>910</v>
      </c>
      <c r="E13" s="599" t="s">
        <v>911</v>
      </c>
      <c r="F13" s="600" t="s">
        <v>912</v>
      </c>
    </row>
    <row r="14" spans="1:9" ht="21.75" customHeight="1" x14ac:dyDescent="0.15">
      <c r="A14" s="1115"/>
      <c r="B14" s="1115"/>
      <c r="C14" s="1115"/>
      <c r="D14" s="601" t="s">
        <v>913</v>
      </c>
      <c r="E14" s="602" t="s">
        <v>914</v>
      </c>
      <c r="F14" s="603"/>
    </row>
    <row r="15" spans="1:9" ht="21.75" customHeight="1" x14ac:dyDescent="0.15">
      <c r="A15" s="1115"/>
      <c r="B15" s="1115"/>
      <c r="C15" s="1115"/>
      <c r="D15" s="598" t="s">
        <v>910</v>
      </c>
      <c r="E15" s="599" t="s">
        <v>911</v>
      </c>
      <c r="F15" s="600" t="s">
        <v>912</v>
      </c>
    </row>
    <row r="16" spans="1:9" ht="21.75" customHeight="1" x14ac:dyDescent="0.15">
      <c r="A16" s="1115"/>
      <c r="B16" s="1115"/>
      <c r="C16" s="1115"/>
      <c r="D16" s="601" t="s">
        <v>913</v>
      </c>
      <c r="E16" s="602" t="s">
        <v>914</v>
      </c>
      <c r="F16" s="603"/>
    </row>
    <row r="17" spans="1:6" ht="21.75" customHeight="1" x14ac:dyDescent="0.15">
      <c r="A17" s="1115"/>
      <c r="B17" s="1115"/>
      <c r="C17" s="1115"/>
      <c r="D17" s="598" t="s">
        <v>910</v>
      </c>
      <c r="E17" s="599" t="s">
        <v>911</v>
      </c>
      <c r="F17" s="600" t="s">
        <v>912</v>
      </c>
    </row>
    <row r="18" spans="1:6" ht="21.75" customHeight="1" x14ac:dyDescent="0.15">
      <c r="A18" s="1115"/>
      <c r="B18" s="1115"/>
      <c r="C18" s="1115"/>
      <c r="D18" s="601" t="s">
        <v>913</v>
      </c>
      <c r="E18" s="602" t="s">
        <v>914</v>
      </c>
      <c r="F18" s="603"/>
    </row>
    <row r="19" spans="1:6" ht="21.75" customHeight="1" x14ac:dyDescent="0.15">
      <c r="A19" s="1115"/>
      <c r="B19" s="1115"/>
      <c r="C19" s="1115"/>
      <c r="D19" s="598" t="s">
        <v>910</v>
      </c>
      <c r="E19" s="599" t="s">
        <v>911</v>
      </c>
      <c r="F19" s="600" t="s">
        <v>912</v>
      </c>
    </row>
    <row r="20" spans="1:6" ht="21.75" customHeight="1" x14ac:dyDescent="0.15">
      <c r="A20" s="1115"/>
      <c r="B20" s="1115"/>
      <c r="C20" s="1115"/>
      <c r="D20" s="601" t="s">
        <v>913</v>
      </c>
      <c r="E20" s="602" t="s">
        <v>914</v>
      </c>
      <c r="F20" s="603"/>
    </row>
    <row r="21" spans="1:6" ht="21.75" customHeight="1" x14ac:dyDescent="0.15">
      <c r="A21" s="1115"/>
      <c r="B21" s="1115"/>
      <c r="C21" s="1115"/>
      <c r="D21" s="598" t="s">
        <v>910</v>
      </c>
      <c r="E21" s="599" t="s">
        <v>911</v>
      </c>
      <c r="F21" s="600" t="s">
        <v>912</v>
      </c>
    </row>
    <row r="22" spans="1:6" ht="21.75" customHeight="1" x14ac:dyDescent="0.15">
      <c r="A22" s="1115"/>
      <c r="B22" s="1115"/>
      <c r="C22" s="1115"/>
      <c r="D22" s="601" t="s">
        <v>913</v>
      </c>
      <c r="E22" s="602" t="s">
        <v>914</v>
      </c>
      <c r="F22" s="603"/>
    </row>
    <row r="23" spans="1:6" ht="21.75" customHeight="1" x14ac:dyDescent="0.15">
      <c r="A23" s="1115"/>
      <c r="B23" s="1115"/>
      <c r="C23" s="1115"/>
      <c r="D23" s="598" t="s">
        <v>910</v>
      </c>
      <c r="E23" s="599" t="s">
        <v>911</v>
      </c>
      <c r="F23" s="600" t="s">
        <v>912</v>
      </c>
    </row>
    <row r="24" spans="1:6" ht="21.75" customHeight="1" x14ac:dyDescent="0.15">
      <c r="A24" s="1115"/>
      <c r="B24" s="1115"/>
      <c r="C24" s="1115"/>
      <c r="D24" s="601" t="s">
        <v>913</v>
      </c>
      <c r="E24" s="602" t="s">
        <v>914</v>
      </c>
      <c r="F24" s="603"/>
    </row>
    <row r="25" spans="1:6" ht="21.75" customHeight="1" x14ac:dyDescent="0.15">
      <c r="A25" s="1115"/>
      <c r="B25" s="1115"/>
      <c r="C25" s="1115"/>
      <c r="D25" s="598" t="s">
        <v>910</v>
      </c>
      <c r="E25" s="599" t="s">
        <v>911</v>
      </c>
      <c r="F25" s="600" t="s">
        <v>912</v>
      </c>
    </row>
    <row r="26" spans="1:6" ht="21.75" customHeight="1" x14ac:dyDescent="0.15">
      <c r="A26" s="1115"/>
      <c r="B26" s="1115"/>
      <c r="C26" s="1115"/>
      <c r="D26" s="601" t="s">
        <v>913</v>
      </c>
      <c r="E26" s="602" t="s">
        <v>914</v>
      </c>
      <c r="F26" s="603"/>
    </row>
    <row r="27" spans="1:6" ht="21.75" customHeight="1" x14ac:dyDescent="0.15">
      <c r="A27" s="1115"/>
      <c r="B27" s="1115"/>
      <c r="C27" s="1115"/>
      <c r="D27" s="598" t="s">
        <v>910</v>
      </c>
      <c r="E27" s="599" t="s">
        <v>911</v>
      </c>
      <c r="F27" s="600" t="s">
        <v>912</v>
      </c>
    </row>
    <row r="28" spans="1:6" ht="21.75" customHeight="1" x14ac:dyDescent="0.15">
      <c r="A28" s="1115"/>
      <c r="B28" s="1115"/>
      <c r="C28" s="1115"/>
      <c r="D28" s="601" t="s">
        <v>913</v>
      </c>
      <c r="E28" s="602" t="s">
        <v>914</v>
      </c>
      <c r="F28" s="603"/>
    </row>
    <row r="29" spans="1:6" ht="21.75" customHeight="1" x14ac:dyDescent="0.15">
      <c r="A29" s="1115"/>
      <c r="B29" s="1115"/>
      <c r="C29" s="1115"/>
      <c r="D29" s="598" t="s">
        <v>910</v>
      </c>
      <c r="E29" s="599" t="s">
        <v>911</v>
      </c>
      <c r="F29" s="600" t="s">
        <v>912</v>
      </c>
    </row>
    <row r="30" spans="1:6" ht="21.75" customHeight="1" x14ac:dyDescent="0.15">
      <c r="A30" s="1115"/>
      <c r="B30" s="1115"/>
      <c r="C30" s="1115"/>
      <c r="D30" s="601" t="s">
        <v>913</v>
      </c>
      <c r="E30" s="602" t="s">
        <v>914</v>
      </c>
      <c r="F30" s="603"/>
    </row>
    <row r="31" spans="1:6" ht="21.75" customHeight="1" x14ac:dyDescent="0.15">
      <c r="A31" s="1115"/>
      <c r="B31" s="1115"/>
      <c r="C31" s="1115"/>
      <c r="D31" s="598" t="s">
        <v>910</v>
      </c>
      <c r="E31" s="599" t="s">
        <v>911</v>
      </c>
      <c r="F31" s="600" t="s">
        <v>912</v>
      </c>
    </row>
    <row r="32" spans="1:6" ht="21.75" customHeight="1" x14ac:dyDescent="0.15">
      <c r="A32" s="1115"/>
      <c r="B32" s="1115"/>
      <c r="C32" s="1115"/>
      <c r="D32" s="601" t="s">
        <v>913</v>
      </c>
      <c r="E32" s="602" t="s">
        <v>914</v>
      </c>
      <c r="F32" s="603"/>
    </row>
    <row r="33" spans="1:6" ht="21.75" customHeight="1" x14ac:dyDescent="0.15">
      <c r="A33" s="1115"/>
      <c r="B33" s="1115"/>
      <c r="C33" s="1115"/>
      <c r="D33" s="598" t="s">
        <v>910</v>
      </c>
      <c r="E33" s="599" t="s">
        <v>911</v>
      </c>
      <c r="F33" s="600" t="s">
        <v>912</v>
      </c>
    </row>
    <row r="34" spans="1:6" ht="21.75" customHeight="1" x14ac:dyDescent="0.15">
      <c r="A34" s="1115"/>
      <c r="B34" s="1115"/>
      <c r="C34" s="1115"/>
      <c r="D34" s="601" t="s">
        <v>913</v>
      </c>
      <c r="E34" s="602" t="s">
        <v>914</v>
      </c>
      <c r="F34" s="603"/>
    </row>
    <row r="35" spans="1:6" ht="21.75" customHeight="1" x14ac:dyDescent="0.15">
      <c r="A35" s="1115"/>
      <c r="B35" s="1115"/>
      <c r="C35" s="1115"/>
      <c r="D35" s="598" t="s">
        <v>910</v>
      </c>
      <c r="E35" s="599" t="s">
        <v>911</v>
      </c>
      <c r="F35" s="600" t="s">
        <v>912</v>
      </c>
    </row>
    <row r="36" spans="1:6" ht="21.75" customHeight="1" x14ac:dyDescent="0.15">
      <c r="A36" s="1115"/>
      <c r="B36" s="1115"/>
      <c r="C36" s="1115"/>
      <c r="D36" s="601" t="s">
        <v>913</v>
      </c>
      <c r="E36" s="602" t="s">
        <v>914</v>
      </c>
      <c r="F36" s="603"/>
    </row>
    <row r="37" spans="1:6" ht="21.75" customHeight="1" x14ac:dyDescent="0.15">
      <c r="A37" s="1115"/>
      <c r="B37" s="1115"/>
      <c r="C37" s="1115"/>
      <c r="D37" s="598" t="s">
        <v>910</v>
      </c>
      <c r="E37" s="599" t="s">
        <v>911</v>
      </c>
      <c r="F37" s="600" t="s">
        <v>912</v>
      </c>
    </row>
    <row r="38" spans="1:6" ht="21.75" customHeight="1" x14ac:dyDescent="0.15">
      <c r="A38" s="1115"/>
      <c r="B38" s="1115"/>
      <c r="C38" s="1115"/>
      <c r="D38" s="601" t="s">
        <v>913</v>
      </c>
      <c r="E38" s="602" t="s">
        <v>914</v>
      </c>
      <c r="F38" s="603"/>
    </row>
    <row r="39" spans="1:6" ht="21.75" customHeight="1" x14ac:dyDescent="0.15">
      <c r="A39" s="1115"/>
      <c r="B39" s="1115"/>
      <c r="C39" s="1115"/>
      <c r="D39" s="598" t="s">
        <v>910</v>
      </c>
      <c r="E39" s="599" t="s">
        <v>911</v>
      </c>
      <c r="F39" s="600" t="s">
        <v>912</v>
      </c>
    </row>
    <row r="40" spans="1:6" ht="21.75" customHeight="1" x14ac:dyDescent="0.15">
      <c r="A40" s="1115"/>
      <c r="B40" s="1115"/>
      <c r="C40" s="1115"/>
      <c r="D40" s="601" t="s">
        <v>913</v>
      </c>
      <c r="E40" s="602" t="s">
        <v>914</v>
      </c>
      <c r="F40" s="603"/>
    </row>
    <row r="41" spans="1:6" ht="21.75" customHeight="1" x14ac:dyDescent="0.15">
      <c r="A41" s="1115"/>
      <c r="B41" s="1115"/>
      <c r="C41" s="1115"/>
      <c r="D41" s="598" t="s">
        <v>910</v>
      </c>
      <c r="E41" s="599" t="s">
        <v>911</v>
      </c>
      <c r="F41" s="600" t="s">
        <v>912</v>
      </c>
    </row>
    <row r="42" spans="1:6" ht="21.75" customHeight="1" x14ac:dyDescent="0.15">
      <c r="A42" s="1115"/>
      <c r="B42" s="1115"/>
      <c r="C42" s="1115"/>
      <c r="D42" s="601" t="s">
        <v>913</v>
      </c>
      <c r="E42" s="602" t="s">
        <v>914</v>
      </c>
      <c r="F42" s="603"/>
    </row>
    <row r="43" spans="1:6" ht="21.75" customHeight="1" x14ac:dyDescent="0.15">
      <c r="A43" s="604"/>
      <c r="B43" s="597" t="s">
        <v>915</v>
      </c>
      <c r="C43" s="605"/>
      <c r="D43" s="606"/>
      <c r="E43" s="606"/>
      <c r="F43" s="606"/>
    </row>
    <row r="45" spans="1:6" x14ac:dyDescent="0.15">
      <c r="A45" s="590" t="s">
        <v>916</v>
      </c>
    </row>
    <row r="46" spans="1:6" x14ac:dyDescent="0.15">
      <c r="A46" s="590" t="s">
        <v>917</v>
      </c>
    </row>
    <row r="47" spans="1:6" x14ac:dyDescent="0.15">
      <c r="A47" s="590" t="s">
        <v>918</v>
      </c>
    </row>
    <row r="48" spans="1:6" x14ac:dyDescent="0.15">
      <c r="A48" s="590" t="s">
        <v>919</v>
      </c>
    </row>
  </sheetData>
  <mergeCells count="56">
    <mergeCell ref="A41:A42"/>
    <mergeCell ref="B41:B42"/>
    <mergeCell ref="C41:C42"/>
    <mergeCell ref="A37:A38"/>
    <mergeCell ref="B37:B38"/>
    <mergeCell ref="C37:C38"/>
    <mergeCell ref="A39:A40"/>
    <mergeCell ref="B39:B40"/>
    <mergeCell ref="C39:C40"/>
    <mergeCell ref="A33:A34"/>
    <mergeCell ref="B33:B34"/>
    <mergeCell ref="C33:C34"/>
    <mergeCell ref="A35:A36"/>
    <mergeCell ref="B35:B36"/>
    <mergeCell ref="C35:C36"/>
    <mergeCell ref="A29:A30"/>
    <mergeCell ref="B29:B30"/>
    <mergeCell ref="C29:C30"/>
    <mergeCell ref="A31:A32"/>
    <mergeCell ref="B31:B32"/>
    <mergeCell ref="C31:C32"/>
    <mergeCell ref="A25:A26"/>
    <mergeCell ref="B25:B26"/>
    <mergeCell ref="C25:C26"/>
    <mergeCell ref="A27:A28"/>
    <mergeCell ref="B27:B28"/>
    <mergeCell ref="C27:C28"/>
    <mergeCell ref="A21:A22"/>
    <mergeCell ref="B21:B22"/>
    <mergeCell ref="C21:C22"/>
    <mergeCell ref="A23:A24"/>
    <mergeCell ref="B23:B24"/>
    <mergeCell ref="C23:C24"/>
    <mergeCell ref="A17:A18"/>
    <mergeCell ref="B17:B18"/>
    <mergeCell ref="C17:C18"/>
    <mergeCell ref="A19:A20"/>
    <mergeCell ref="B19:B20"/>
    <mergeCell ref="C19:C20"/>
    <mergeCell ref="A13:A14"/>
    <mergeCell ref="B13:B14"/>
    <mergeCell ref="C13:C14"/>
    <mergeCell ref="A15:A16"/>
    <mergeCell ref="B15:B16"/>
    <mergeCell ref="C15:C16"/>
    <mergeCell ref="A9:A10"/>
    <mergeCell ref="B9:C9"/>
    <mergeCell ref="D9:F10"/>
    <mergeCell ref="A11:A12"/>
    <mergeCell ref="B11:B12"/>
    <mergeCell ref="C11:C12"/>
    <mergeCell ref="A2:F2"/>
    <mergeCell ref="E4:F4"/>
    <mergeCell ref="E5:F5"/>
    <mergeCell ref="A7:F7"/>
    <mergeCell ref="E8:F8"/>
  </mergeCells>
  <phoneticPr fontId="10"/>
  <hyperlinks>
    <hyperlink ref="I3" location="チェック表!A1" display="戻る"/>
  </hyperlinks>
  <printOptions horizontalCentered="1" verticalCentered="1"/>
  <pageMargins left="0.74791666666666701" right="0.74791666666666701" top="0.78749999999999998" bottom="0.78749999999999998" header="0.51180555555555496" footer="0.51180555555555496"/>
  <pageSetup paperSize="9" scale="80" firstPageNumber="0"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5"/>
  <sheetViews>
    <sheetView zoomScaleNormal="100" workbookViewId="0">
      <selection activeCell="I3" sqref="I3"/>
    </sheetView>
  </sheetViews>
  <sheetFormatPr defaultRowHeight="13.5" x14ac:dyDescent="0.15"/>
  <cols>
    <col min="1" max="1" width="13.75" style="590" customWidth="1"/>
    <col min="2" max="2" width="18" style="590" customWidth="1"/>
    <col min="3" max="3" width="14.5" style="590" customWidth="1"/>
    <col min="4" max="5" width="16.875" style="590" customWidth="1"/>
    <col min="6" max="6" width="19.125" style="590" customWidth="1"/>
    <col min="7" max="256" width="9" style="590" customWidth="1"/>
    <col min="257" max="257" width="13.75" style="590" customWidth="1"/>
    <col min="258" max="258" width="18" style="590" customWidth="1"/>
    <col min="259" max="259" width="14.5" style="590" customWidth="1"/>
    <col min="260" max="261" width="16.875" style="590" customWidth="1"/>
    <col min="262" max="262" width="19.125" style="590" customWidth="1"/>
    <col min="263" max="512" width="9" style="590" customWidth="1"/>
    <col min="513" max="513" width="13.75" style="590" customWidth="1"/>
    <col min="514" max="514" width="18" style="590" customWidth="1"/>
    <col min="515" max="515" width="14.5" style="590" customWidth="1"/>
    <col min="516" max="517" width="16.875" style="590" customWidth="1"/>
    <col min="518" max="518" width="19.125" style="590" customWidth="1"/>
    <col min="519" max="768" width="9" style="590" customWidth="1"/>
    <col min="769" max="769" width="13.75" style="590" customWidth="1"/>
    <col min="770" max="770" width="18" style="590" customWidth="1"/>
    <col min="771" max="771" width="14.5" style="590" customWidth="1"/>
    <col min="772" max="773" width="16.875" style="590" customWidth="1"/>
    <col min="774" max="774" width="19.125" style="590" customWidth="1"/>
    <col min="775" max="1025" width="9" style="590" customWidth="1"/>
  </cols>
  <sheetData>
    <row r="1" spans="1:9" ht="24.75" customHeight="1" x14ac:dyDescent="0.15">
      <c r="A1" s="590" t="s">
        <v>920</v>
      </c>
      <c r="F1" s="591"/>
    </row>
    <row r="2" spans="1:9" ht="12" customHeight="1" x14ac:dyDescent="0.15">
      <c r="F2" s="591"/>
    </row>
    <row r="3" spans="1:9" ht="17.25" x14ac:dyDescent="0.15">
      <c r="A3" s="1298" t="s">
        <v>921</v>
      </c>
      <c r="B3" s="1298"/>
      <c r="C3" s="1298"/>
      <c r="D3" s="1298"/>
      <c r="E3" s="1298"/>
      <c r="F3" s="1298"/>
      <c r="I3" s="357" t="s">
        <v>423</v>
      </c>
    </row>
    <row r="4" spans="1:9" ht="17.25" x14ac:dyDescent="0.15">
      <c r="A4" s="592"/>
      <c r="B4" s="592"/>
      <c r="C4" s="592"/>
      <c r="D4" s="592"/>
      <c r="E4" s="592"/>
      <c r="F4" s="592"/>
    </row>
    <row r="5" spans="1:9" ht="22.5" customHeight="1" x14ac:dyDescent="0.15">
      <c r="D5" s="593" t="s">
        <v>905</v>
      </c>
      <c r="E5" s="1169"/>
      <c r="F5" s="1169"/>
    </row>
    <row r="6" spans="1:9" ht="22.5" customHeight="1" x14ac:dyDescent="0.15">
      <c r="D6" s="593" t="s">
        <v>424</v>
      </c>
      <c r="E6" s="1169"/>
      <c r="F6" s="1169"/>
    </row>
    <row r="7" spans="1:9" ht="22.5" customHeight="1" x14ac:dyDescent="0.15">
      <c r="D7" s="607"/>
      <c r="E7" s="608"/>
      <c r="F7" s="609"/>
    </row>
    <row r="8" spans="1:9" ht="21" customHeight="1" x14ac:dyDescent="0.15">
      <c r="A8" s="1299" t="s">
        <v>807</v>
      </c>
      <c r="B8" s="1299"/>
      <c r="C8" s="1299"/>
      <c r="D8" s="1299"/>
      <c r="E8" s="1299"/>
      <c r="F8" s="1299"/>
    </row>
    <row r="9" spans="1:9" ht="18" customHeight="1" x14ac:dyDescent="0.15">
      <c r="E9" s="1302"/>
      <c r="F9" s="1302"/>
    </row>
    <row r="10" spans="1:9" ht="27" customHeight="1" x14ac:dyDescent="0.15">
      <c r="A10" s="1115" t="s">
        <v>529</v>
      </c>
      <c r="B10" s="1116" t="s">
        <v>922</v>
      </c>
      <c r="C10" s="1116"/>
      <c r="D10" s="1115" t="s">
        <v>923</v>
      </c>
      <c r="E10" s="1115"/>
      <c r="F10" s="1115"/>
    </row>
    <row r="11" spans="1:9" ht="27" customHeight="1" x14ac:dyDescent="0.15">
      <c r="A11" s="1115"/>
      <c r="B11" s="597" t="s">
        <v>908</v>
      </c>
      <c r="C11" s="597" t="s">
        <v>909</v>
      </c>
      <c r="D11" s="1115"/>
      <c r="E11" s="1115"/>
      <c r="F11" s="1115"/>
    </row>
    <row r="12" spans="1:9" ht="27" customHeight="1" x14ac:dyDescent="0.15">
      <c r="A12" s="604"/>
      <c r="B12" s="604"/>
      <c r="C12" s="604"/>
      <c r="D12" s="1303" t="s">
        <v>1150</v>
      </c>
      <c r="E12" s="1303"/>
      <c r="F12" s="1303"/>
    </row>
    <row r="13" spans="1:9" ht="27" customHeight="1" x14ac:dyDescent="0.15">
      <c r="A13" s="604"/>
      <c r="B13" s="604"/>
      <c r="C13" s="604"/>
      <c r="D13" s="1303" t="s">
        <v>1150</v>
      </c>
      <c r="E13" s="1303"/>
      <c r="F13" s="1303"/>
    </row>
    <row r="14" spans="1:9" ht="27" customHeight="1" x14ac:dyDescent="0.15">
      <c r="A14" s="604"/>
      <c r="B14" s="604"/>
      <c r="C14" s="604"/>
      <c r="D14" s="1303" t="s">
        <v>1150</v>
      </c>
      <c r="E14" s="1303"/>
      <c r="F14" s="1303"/>
    </row>
    <row r="15" spans="1:9" ht="27" customHeight="1" x14ac:dyDescent="0.15">
      <c r="A15" s="604"/>
      <c r="B15" s="604"/>
      <c r="C15" s="604"/>
      <c r="D15" s="1303" t="s">
        <v>1150</v>
      </c>
      <c r="E15" s="1303"/>
      <c r="F15" s="1303"/>
    </row>
    <row r="16" spans="1:9" ht="27" customHeight="1" x14ac:dyDescent="0.15">
      <c r="A16" s="604"/>
      <c r="B16" s="604"/>
      <c r="C16" s="604"/>
      <c r="D16" s="1303" t="s">
        <v>1150</v>
      </c>
      <c r="E16" s="1303"/>
      <c r="F16" s="1303"/>
    </row>
    <row r="17" spans="1:6" ht="27" customHeight="1" x14ac:dyDescent="0.15">
      <c r="A17" s="604"/>
      <c r="B17" s="604"/>
      <c r="C17" s="604"/>
      <c r="D17" s="1303" t="s">
        <v>1150</v>
      </c>
      <c r="E17" s="1303"/>
      <c r="F17" s="1303"/>
    </row>
    <row r="18" spans="1:6" ht="27" customHeight="1" x14ac:dyDescent="0.15">
      <c r="A18" s="604"/>
      <c r="B18" s="604"/>
      <c r="C18" s="604"/>
      <c r="D18" s="1303" t="s">
        <v>1150</v>
      </c>
      <c r="E18" s="1303"/>
      <c r="F18" s="1303"/>
    </row>
    <row r="19" spans="1:6" ht="27" customHeight="1" x14ac:dyDescent="0.15">
      <c r="A19" s="604"/>
      <c r="B19" s="604"/>
      <c r="C19" s="604"/>
      <c r="D19" s="1303" t="s">
        <v>1150</v>
      </c>
      <c r="E19" s="1303"/>
      <c r="F19" s="1303"/>
    </row>
    <row r="20" spans="1:6" ht="27" customHeight="1" x14ac:dyDescent="0.15">
      <c r="A20" s="604"/>
      <c r="B20" s="604"/>
      <c r="C20" s="604"/>
      <c r="D20" s="1303" t="s">
        <v>1150</v>
      </c>
      <c r="E20" s="1303"/>
      <c r="F20" s="1303"/>
    </row>
    <row r="21" spans="1:6" ht="27" customHeight="1" x14ac:dyDescent="0.15">
      <c r="A21" s="604"/>
      <c r="B21" s="604"/>
      <c r="C21" s="604"/>
      <c r="D21" s="1303" t="s">
        <v>1150</v>
      </c>
      <c r="E21" s="1303"/>
      <c r="F21" s="1303"/>
    </row>
    <row r="22" spans="1:6" ht="27" customHeight="1" x14ac:dyDescent="0.15">
      <c r="A22" s="604"/>
      <c r="B22" s="604"/>
      <c r="C22" s="604"/>
      <c r="D22" s="1303" t="s">
        <v>1150</v>
      </c>
      <c r="E22" s="1303"/>
      <c r="F22" s="1303"/>
    </row>
    <row r="23" spans="1:6" ht="27" customHeight="1" x14ac:dyDescent="0.15">
      <c r="A23" s="604"/>
      <c r="B23" s="604"/>
      <c r="C23" s="604"/>
      <c r="D23" s="1303" t="s">
        <v>1150</v>
      </c>
      <c r="E23" s="1303"/>
      <c r="F23" s="1303"/>
    </row>
    <row r="24" spans="1:6" ht="27" customHeight="1" x14ac:dyDescent="0.15">
      <c r="A24" s="604"/>
      <c r="B24" s="604"/>
      <c r="C24" s="604"/>
      <c r="D24" s="1303" t="s">
        <v>1150</v>
      </c>
      <c r="E24" s="1303"/>
      <c r="F24" s="1303"/>
    </row>
    <row r="25" spans="1:6" ht="27" customHeight="1" x14ac:dyDescent="0.15">
      <c r="A25" s="604"/>
      <c r="B25" s="604"/>
      <c r="C25" s="604"/>
      <c r="D25" s="1303" t="s">
        <v>1150</v>
      </c>
      <c r="E25" s="1303"/>
      <c r="F25" s="1303"/>
    </row>
    <row r="26" spans="1:6" ht="27" customHeight="1" x14ac:dyDescent="0.15">
      <c r="A26" s="604"/>
      <c r="B26" s="604"/>
      <c r="C26" s="604"/>
      <c r="D26" s="1303" t="s">
        <v>1150</v>
      </c>
      <c r="E26" s="1303"/>
      <c r="F26" s="1303"/>
    </row>
    <row r="27" spans="1:6" ht="27" customHeight="1" x14ac:dyDescent="0.15">
      <c r="A27" s="604"/>
      <c r="B27" s="604"/>
      <c r="C27" s="604"/>
      <c r="D27" s="1303" t="s">
        <v>1150</v>
      </c>
      <c r="E27" s="1303"/>
      <c r="F27" s="1303"/>
    </row>
    <row r="28" spans="1:6" ht="27" customHeight="1" x14ac:dyDescent="0.15">
      <c r="A28" s="604"/>
      <c r="B28" s="604"/>
      <c r="C28" s="604"/>
      <c r="D28" s="1303" t="s">
        <v>1150</v>
      </c>
      <c r="E28" s="1303"/>
      <c r="F28" s="1303"/>
    </row>
    <row r="29" spans="1:6" ht="27" customHeight="1" x14ac:dyDescent="0.15">
      <c r="A29" s="604"/>
      <c r="B29" s="604"/>
      <c r="C29" s="604"/>
      <c r="D29" s="1303" t="s">
        <v>1150</v>
      </c>
      <c r="E29" s="1303"/>
      <c r="F29" s="1303"/>
    </row>
    <row r="30" spans="1:6" x14ac:dyDescent="0.15">
      <c r="A30" s="604"/>
      <c r="B30" s="597" t="s">
        <v>915</v>
      </c>
      <c r="C30" s="604"/>
      <c r="D30" s="610"/>
      <c r="E30" s="610"/>
      <c r="F30" s="610"/>
    </row>
    <row r="32" spans="1:6" x14ac:dyDescent="0.15">
      <c r="A32" s="590" t="s">
        <v>924</v>
      </c>
    </row>
    <row r="34" spans="1:1" x14ac:dyDescent="0.15">
      <c r="A34" s="611" t="s">
        <v>925</v>
      </c>
    </row>
    <row r="35" spans="1:1" x14ac:dyDescent="0.15">
      <c r="A35" s="590" t="s">
        <v>926</v>
      </c>
    </row>
  </sheetData>
  <mergeCells count="26">
    <mergeCell ref="D29:F29"/>
    <mergeCell ref="D24:F24"/>
    <mergeCell ref="D25:F25"/>
    <mergeCell ref="D26:F26"/>
    <mergeCell ref="D27:F27"/>
    <mergeCell ref="D28:F28"/>
    <mergeCell ref="D19:F19"/>
    <mergeCell ref="D20:F20"/>
    <mergeCell ref="D21:F21"/>
    <mergeCell ref="D22:F22"/>
    <mergeCell ref="D23:F23"/>
    <mergeCell ref="D14:F14"/>
    <mergeCell ref="D15:F15"/>
    <mergeCell ref="D16:F16"/>
    <mergeCell ref="D17:F17"/>
    <mergeCell ref="D18:F18"/>
    <mergeCell ref="A10:A11"/>
    <mergeCell ref="B10:C10"/>
    <mergeCell ref="D10:F11"/>
    <mergeCell ref="D12:F12"/>
    <mergeCell ref="D13:F13"/>
    <mergeCell ref="A3:F3"/>
    <mergeCell ref="E5:F5"/>
    <mergeCell ref="E6:F6"/>
    <mergeCell ref="A8:F8"/>
    <mergeCell ref="E9:F9"/>
  </mergeCells>
  <phoneticPr fontId="10"/>
  <hyperlinks>
    <hyperlink ref="I3" location="チェック表!A1" display="戻る"/>
  </hyperlinks>
  <printOptions horizontalCentered="1" verticalCentered="1"/>
  <pageMargins left="0.74791666666666701" right="0.74791666666666701" top="0.98402777777777795" bottom="0.98402777777777795" header="0.51180555555555496" footer="0.51180555555555496"/>
  <pageSetup paperSize="9" scale="88" firstPageNumber="0"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7"/>
  <sheetViews>
    <sheetView zoomScaleNormal="100" workbookViewId="0">
      <selection activeCell="A3" sqref="A3"/>
    </sheetView>
  </sheetViews>
  <sheetFormatPr defaultRowHeight="13.5" x14ac:dyDescent="0.15"/>
  <cols>
    <col min="1" max="3" width="9.625" style="612" customWidth="1"/>
    <col min="4" max="4" width="11" style="612" customWidth="1"/>
    <col min="5" max="9" width="9.625" style="612" customWidth="1"/>
    <col min="10" max="256" width="9" style="612" customWidth="1"/>
    <col min="257" max="259" width="9.625" style="612" customWidth="1"/>
    <col min="260" max="260" width="11" style="612" customWidth="1"/>
    <col min="261" max="265" width="9.625" style="612" customWidth="1"/>
    <col min="266" max="512" width="9" style="612" customWidth="1"/>
    <col min="513" max="515" width="9.625" style="612" customWidth="1"/>
    <col min="516" max="516" width="11" style="612" customWidth="1"/>
    <col min="517" max="521" width="9.625" style="612" customWidth="1"/>
    <col min="522" max="768" width="9" style="612" customWidth="1"/>
    <col min="769" max="771" width="9.625" style="612" customWidth="1"/>
    <col min="772" max="772" width="11" style="612" customWidth="1"/>
    <col min="773" max="777" width="9.625" style="612" customWidth="1"/>
    <col min="778" max="1025" width="9" style="612" customWidth="1"/>
  </cols>
  <sheetData>
    <row r="1" spans="1:12" ht="14.25" x14ac:dyDescent="0.15">
      <c r="A1" s="613" t="s">
        <v>927</v>
      </c>
      <c r="H1" s="1304"/>
      <c r="I1" s="1304"/>
    </row>
    <row r="2" spans="1:12" ht="6" customHeight="1" x14ac:dyDescent="0.15">
      <c r="A2" s="613"/>
      <c r="H2" s="614"/>
      <c r="I2" s="614"/>
    </row>
    <row r="3" spans="1:12" ht="17.25" x14ac:dyDescent="0.2">
      <c r="A3" s="615"/>
      <c r="C3" s="1305" t="s">
        <v>928</v>
      </c>
      <c r="D3" s="1305"/>
      <c r="E3" s="1305"/>
      <c r="F3" s="1305"/>
      <c r="G3" s="1305"/>
      <c r="L3" s="32" t="s">
        <v>423</v>
      </c>
    </row>
    <row r="4" spans="1:12" ht="17.25" x14ac:dyDescent="0.2">
      <c r="A4" s="615"/>
      <c r="C4" s="617"/>
      <c r="D4" s="617"/>
      <c r="E4" s="617"/>
      <c r="F4" s="617"/>
      <c r="G4" s="617"/>
    </row>
    <row r="5" spans="1:12" ht="18" customHeight="1" x14ac:dyDescent="0.15">
      <c r="C5" s="614"/>
      <c r="D5" s="614"/>
      <c r="E5" s="1306" t="s">
        <v>905</v>
      </c>
      <c r="F5" s="1306"/>
      <c r="G5" s="1115"/>
      <c r="H5" s="1115"/>
      <c r="I5" s="1115"/>
    </row>
    <row r="6" spans="1:12" ht="18" customHeight="1" x14ac:dyDescent="0.15">
      <c r="C6" s="614"/>
      <c r="D6" s="614"/>
      <c r="E6" s="1306" t="s">
        <v>424</v>
      </c>
      <c r="F6" s="1306"/>
      <c r="G6" s="1115"/>
      <c r="H6" s="1115"/>
      <c r="I6" s="1115"/>
    </row>
    <row r="7" spans="1:12" x14ac:dyDescent="0.15">
      <c r="A7" s="618"/>
      <c r="B7" s="618"/>
      <c r="C7" s="619"/>
      <c r="D7" s="619"/>
      <c r="E7" s="619"/>
      <c r="F7" s="1307"/>
      <c r="G7" s="1307"/>
      <c r="H7" s="1307"/>
      <c r="I7" s="1307"/>
    </row>
    <row r="8" spans="1:12" ht="17.25" x14ac:dyDescent="0.2">
      <c r="A8" s="620" t="s">
        <v>929</v>
      </c>
      <c r="B8" s="621"/>
      <c r="C8" s="622"/>
      <c r="D8" s="622"/>
      <c r="E8" s="622"/>
      <c r="F8" s="623"/>
      <c r="G8" s="622"/>
      <c r="H8" s="621"/>
      <c r="I8" s="624"/>
    </row>
    <row r="9" spans="1:12" ht="17.25" x14ac:dyDescent="0.2">
      <c r="A9" s="625" t="s">
        <v>930</v>
      </c>
      <c r="B9" s="626"/>
      <c r="C9" s="616"/>
      <c r="D9" s="616"/>
      <c r="E9" s="626"/>
      <c r="F9" s="627"/>
      <c r="G9" s="628" t="s">
        <v>931</v>
      </c>
      <c r="H9" s="627"/>
      <c r="I9" s="629" t="s">
        <v>778</v>
      </c>
    </row>
    <row r="10" spans="1:12" ht="17.25" x14ac:dyDescent="0.2">
      <c r="A10" s="625" t="s">
        <v>932</v>
      </c>
      <c r="B10" s="626"/>
      <c r="C10" s="616"/>
      <c r="D10" s="616"/>
      <c r="E10" s="616"/>
      <c r="F10" s="627"/>
      <c r="G10" s="628" t="s">
        <v>931</v>
      </c>
      <c r="H10" s="627"/>
      <c r="I10" s="629" t="s">
        <v>778</v>
      </c>
    </row>
    <row r="11" spans="1:12" ht="17.25" x14ac:dyDescent="0.2">
      <c r="A11" s="630"/>
      <c r="B11" s="631"/>
      <c r="C11" s="632"/>
      <c r="D11" s="632"/>
      <c r="E11" s="632"/>
      <c r="F11" s="632"/>
      <c r="G11" s="633"/>
      <c r="H11" s="632"/>
      <c r="I11" s="634"/>
    </row>
    <row r="12" spans="1:12" ht="15" customHeight="1" x14ac:dyDescent="0.15">
      <c r="A12" s="635" t="s">
        <v>150</v>
      </c>
      <c r="B12" s="1308"/>
      <c r="C12" s="1308"/>
      <c r="D12" s="1308"/>
      <c r="E12" s="1308"/>
      <c r="F12" s="1309" t="s">
        <v>313</v>
      </c>
      <c r="G12" s="1115" t="s">
        <v>314</v>
      </c>
      <c r="H12" s="1115"/>
      <c r="I12" s="1115"/>
    </row>
    <row r="13" spans="1:12" ht="15" customHeight="1" x14ac:dyDescent="0.15">
      <c r="A13" s="1309" t="s">
        <v>315</v>
      </c>
      <c r="B13" s="1310"/>
      <c r="C13" s="1310"/>
      <c r="D13" s="1310"/>
      <c r="E13" s="1310"/>
      <c r="F13" s="1309"/>
      <c r="G13" s="1115"/>
      <c r="H13" s="1115"/>
      <c r="I13" s="1115"/>
    </row>
    <row r="14" spans="1:12" ht="15" customHeight="1" x14ac:dyDescent="0.15">
      <c r="A14" s="1309"/>
      <c r="B14" s="1310"/>
      <c r="C14" s="1310"/>
      <c r="D14" s="1310"/>
      <c r="E14" s="1310"/>
      <c r="F14" s="1309"/>
      <c r="G14" s="1115"/>
      <c r="H14" s="1115"/>
      <c r="I14" s="1115"/>
    </row>
    <row r="15" spans="1:12" ht="15" customHeight="1" x14ac:dyDescent="0.15">
      <c r="A15" s="1311" t="s">
        <v>318</v>
      </c>
      <c r="B15" s="1311"/>
      <c r="C15" s="1311"/>
      <c r="D15" s="1311"/>
      <c r="E15" s="1311"/>
      <c r="F15" s="1311"/>
      <c r="G15" s="1311"/>
      <c r="H15" s="1311"/>
      <c r="I15" s="1311"/>
    </row>
    <row r="16" spans="1:12" ht="15" customHeight="1" x14ac:dyDescent="0.15">
      <c r="A16" s="1311" t="s">
        <v>319</v>
      </c>
      <c r="B16" s="1311"/>
      <c r="C16" s="1311"/>
      <c r="D16" s="1311" t="s">
        <v>320</v>
      </c>
      <c r="E16" s="1311"/>
      <c r="F16" s="1311"/>
      <c r="G16" s="1311" t="s">
        <v>321</v>
      </c>
      <c r="H16" s="1311"/>
      <c r="I16" s="1311"/>
    </row>
    <row r="17" spans="1:9" ht="15" customHeight="1" x14ac:dyDescent="0.15">
      <c r="A17" s="1312"/>
      <c r="B17" s="1312"/>
      <c r="C17" s="1312"/>
      <c r="D17" s="1312"/>
      <c r="E17" s="1312"/>
      <c r="F17" s="1312"/>
      <c r="G17" s="1312"/>
      <c r="H17" s="1312"/>
      <c r="I17" s="1312"/>
    </row>
    <row r="18" spans="1:9" ht="15" customHeight="1" x14ac:dyDescent="0.15">
      <c r="A18" s="1313"/>
      <c r="B18" s="1313"/>
      <c r="C18" s="1313"/>
      <c r="D18" s="1313"/>
      <c r="E18" s="1313"/>
      <c r="F18" s="1313"/>
      <c r="G18" s="1313"/>
      <c r="H18" s="1313"/>
      <c r="I18" s="1313"/>
    </row>
    <row r="19" spans="1:9" ht="15" customHeight="1" x14ac:dyDescent="0.15">
      <c r="A19" s="1313"/>
      <c r="B19" s="1313"/>
      <c r="C19" s="1313"/>
      <c r="D19" s="1313"/>
      <c r="E19" s="1313"/>
      <c r="F19" s="1313"/>
      <c r="G19" s="1313"/>
      <c r="H19" s="1313"/>
      <c r="I19" s="1313"/>
    </row>
    <row r="20" spans="1:9" ht="15" customHeight="1" x14ac:dyDescent="0.15">
      <c r="A20" s="1313"/>
      <c r="B20" s="1313"/>
      <c r="C20" s="1313"/>
      <c r="D20" s="1313"/>
      <c r="E20" s="1313"/>
      <c r="F20" s="1313"/>
      <c r="G20" s="1313"/>
      <c r="H20" s="1313"/>
      <c r="I20" s="1313"/>
    </row>
    <row r="21" spans="1:9" ht="15" customHeight="1" x14ac:dyDescent="0.15">
      <c r="A21" s="1313"/>
      <c r="B21" s="1313"/>
      <c r="C21" s="1313"/>
      <c r="D21" s="1313"/>
      <c r="E21" s="1313"/>
      <c r="F21" s="1313"/>
      <c r="G21" s="1313"/>
      <c r="H21" s="1313"/>
      <c r="I21" s="1313"/>
    </row>
    <row r="22" spans="1:9" ht="15" customHeight="1" x14ac:dyDescent="0.15">
      <c r="A22" s="1313"/>
      <c r="B22" s="1313"/>
      <c r="C22" s="1313"/>
      <c r="D22" s="1313"/>
      <c r="E22" s="1313"/>
      <c r="F22" s="1313"/>
      <c r="G22" s="1313"/>
      <c r="H22" s="1313"/>
      <c r="I22" s="1313"/>
    </row>
    <row r="23" spans="1:9" ht="15" customHeight="1" x14ac:dyDescent="0.15">
      <c r="A23" s="1313"/>
      <c r="B23" s="1313"/>
      <c r="C23" s="1313"/>
      <c r="D23" s="1313"/>
      <c r="E23" s="1313"/>
      <c r="F23" s="1313"/>
      <c r="G23" s="1313"/>
      <c r="H23" s="1313"/>
      <c r="I23" s="1313"/>
    </row>
    <row r="24" spans="1:9" ht="15" customHeight="1" x14ac:dyDescent="0.15">
      <c r="A24" s="1313"/>
      <c r="B24" s="1313"/>
      <c r="C24" s="1313"/>
      <c r="D24" s="1313"/>
      <c r="E24" s="1313"/>
      <c r="F24" s="1313"/>
      <c r="G24" s="1313"/>
      <c r="H24" s="1313"/>
      <c r="I24" s="1313"/>
    </row>
    <row r="25" spans="1:9" ht="15" customHeight="1" x14ac:dyDescent="0.15">
      <c r="A25" s="1313"/>
      <c r="B25" s="1313"/>
      <c r="C25" s="1313"/>
      <c r="D25" s="1313"/>
      <c r="E25" s="1313"/>
      <c r="F25" s="1313"/>
      <c r="G25" s="1313"/>
      <c r="H25" s="1313"/>
      <c r="I25" s="1313"/>
    </row>
    <row r="26" spans="1:9" ht="15" customHeight="1" x14ac:dyDescent="0.15">
      <c r="A26" s="1313"/>
      <c r="B26" s="1313"/>
      <c r="C26" s="1313"/>
      <c r="D26" s="1313"/>
      <c r="E26" s="1313"/>
      <c r="F26" s="1313"/>
      <c r="G26" s="1313"/>
      <c r="H26" s="1313"/>
      <c r="I26" s="1313"/>
    </row>
    <row r="27" spans="1:9" ht="15" customHeight="1" x14ac:dyDescent="0.15">
      <c r="A27" s="1313"/>
      <c r="B27" s="1313"/>
      <c r="C27" s="1313"/>
      <c r="D27" s="1313"/>
      <c r="E27" s="1313"/>
      <c r="F27" s="1313"/>
      <c r="G27" s="1313"/>
      <c r="H27" s="1313"/>
      <c r="I27" s="1313"/>
    </row>
    <row r="28" spans="1:9" ht="15" customHeight="1" x14ac:dyDescent="0.15">
      <c r="A28" s="1313"/>
      <c r="B28" s="1313"/>
      <c r="C28" s="1313"/>
      <c r="D28" s="1313"/>
      <c r="E28" s="1313"/>
      <c r="F28" s="1313"/>
      <c r="G28" s="1313"/>
      <c r="H28" s="1313"/>
      <c r="I28" s="1313"/>
    </row>
    <row r="29" spans="1:9" ht="15" customHeight="1" x14ac:dyDescent="0.15">
      <c r="A29" s="1313"/>
      <c r="B29" s="1313"/>
      <c r="C29" s="1313"/>
      <c r="D29" s="1313"/>
      <c r="E29" s="1313"/>
      <c r="F29" s="1313"/>
      <c r="G29" s="1313"/>
      <c r="H29" s="1313"/>
      <c r="I29" s="1313"/>
    </row>
    <row r="30" spans="1:9" ht="15" customHeight="1" x14ac:dyDescent="0.15">
      <c r="A30" s="1313"/>
      <c r="B30" s="1313"/>
      <c r="C30" s="1313"/>
      <c r="D30" s="1313"/>
      <c r="E30" s="1313"/>
      <c r="F30" s="1313"/>
      <c r="G30" s="1313"/>
      <c r="H30" s="1313"/>
      <c r="I30" s="1313"/>
    </row>
    <row r="31" spans="1:9" ht="15" customHeight="1" x14ac:dyDescent="0.15">
      <c r="A31" s="1314"/>
      <c r="B31" s="1314"/>
      <c r="C31" s="1314"/>
      <c r="D31" s="1314"/>
      <c r="E31" s="1314"/>
      <c r="F31" s="1314"/>
      <c r="G31" s="1314"/>
      <c r="H31" s="1314"/>
      <c r="I31" s="1314"/>
    </row>
    <row r="32" spans="1:9" ht="15" customHeight="1" x14ac:dyDescent="0.15">
      <c r="A32" s="1311" t="s">
        <v>322</v>
      </c>
      <c r="B32" s="1311"/>
      <c r="C32" s="1311"/>
      <c r="D32" s="1311"/>
      <c r="E32" s="1311"/>
      <c r="F32" s="1311"/>
      <c r="G32" s="1311"/>
      <c r="H32" s="1311"/>
      <c r="I32" s="1311"/>
    </row>
    <row r="33" spans="1:9" ht="15" customHeight="1" x14ac:dyDescent="0.15">
      <c r="A33" s="1311" t="s">
        <v>323</v>
      </c>
      <c r="B33" s="1311"/>
      <c r="C33" s="1311"/>
      <c r="D33" s="1311"/>
      <c r="E33" s="1311" t="s">
        <v>324</v>
      </c>
      <c r="F33" s="1311"/>
      <c r="G33" s="1311"/>
      <c r="H33" s="1311"/>
      <c r="I33" s="1311"/>
    </row>
    <row r="34" spans="1:9" ht="15" customHeight="1" x14ac:dyDescent="0.15">
      <c r="A34" s="636"/>
      <c r="B34" s="637"/>
      <c r="C34" s="637"/>
      <c r="D34" s="638"/>
      <c r="E34" s="636"/>
      <c r="F34" s="637"/>
      <c r="G34" s="637"/>
      <c r="H34" s="637"/>
      <c r="I34" s="638"/>
    </row>
    <row r="35" spans="1:9" ht="15" customHeight="1" x14ac:dyDescent="0.15">
      <c r="A35" s="639"/>
      <c r="B35" s="640"/>
      <c r="C35" s="640"/>
      <c r="D35" s="641"/>
      <c r="E35" s="639"/>
      <c r="F35" s="640"/>
      <c r="G35" s="640"/>
      <c r="H35" s="640"/>
      <c r="I35" s="641"/>
    </row>
    <row r="36" spans="1:9" ht="15" customHeight="1" x14ac:dyDescent="0.15">
      <c r="A36" s="639"/>
      <c r="B36" s="640"/>
      <c r="C36" s="640"/>
      <c r="D36" s="641"/>
      <c r="E36" s="639"/>
      <c r="F36" s="640"/>
      <c r="G36" s="640"/>
      <c r="H36" s="640"/>
      <c r="I36" s="641"/>
    </row>
    <row r="37" spans="1:9" ht="15" customHeight="1" x14ac:dyDescent="0.15">
      <c r="A37" s="639"/>
      <c r="B37" s="640"/>
      <c r="C37" s="640"/>
      <c r="D37" s="641"/>
      <c r="E37" s="639"/>
      <c r="F37" s="640"/>
      <c r="G37" s="640"/>
      <c r="H37" s="640"/>
      <c r="I37" s="641"/>
    </row>
    <row r="38" spans="1:9" ht="15" customHeight="1" x14ac:dyDescent="0.15">
      <c r="A38" s="642"/>
      <c r="B38" s="643"/>
      <c r="C38" s="643"/>
      <c r="D38" s="644"/>
      <c r="E38" s="642"/>
      <c r="F38" s="643"/>
      <c r="G38" s="643"/>
      <c r="H38" s="643"/>
      <c r="I38" s="644"/>
    </row>
    <row r="39" spans="1:9" ht="15" customHeight="1" x14ac:dyDescent="0.15">
      <c r="A39" s="645" t="s">
        <v>325</v>
      </c>
      <c r="B39" s="646"/>
      <c r="C39" s="646"/>
      <c r="D39" s="646"/>
      <c r="E39" s="646"/>
      <c r="F39" s="646"/>
      <c r="G39" s="646"/>
      <c r="H39" s="646"/>
      <c r="I39" s="647"/>
    </row>
    <row r="40" spans="1:9" ht="15" customHeight="1" x14ac:dyDescent="0.15">
      <c r="A40" s="648"/>
      <c r="B40" s="649"/>
      <c r="C40" s="649"/>
      <c r="D40" s="649"/>
      <c r="E40" s="649"/>
      <c r="F40" s="649"/>
      <c r="G40" s="649"/>
      <c r="H40" s="649"/>
      <c r="I40" s="650"/>
    </row>
    <row r="41" spans="1:9" ht="15" customHeight="1" x14ac:dyDescent="0.15">
      <c r="A41" s="648"/>
      <c r="B41" s="649"/>
      <c r="C41" s="649"/>
      <c r="D41" s="649"/>
      <c r="E41" s="649"/>
      <c r="F41" s="649"/>
      <c r="G41" s="649"/>
      <c r="H41" s="649"/>
      <c r="I41" s="650"/>
    </row>
    <row r="42" spans="1:9" ht="15" customHeight="1" x14ac:dyDescent="0.15">
      <c r="A42" s="648"/>
      <c r="B42" s="649"/>
      <c r="C42" s="649"/>
      <c r="D42" s="649"/>
      <c r="E42" s="649"/>
      <c r="F42" s="649"/>
      <c r="G42" s="649"/>
      <c r="H42" s="649"/>
      <c r="I42" s="650"/>
    </row>
    <row r="43" spans="1:9" ht="15" customHeight="1" x14ac:dyDescent="0.15">
      <c r="A43" s="648"/>
      <c r="B43" s="649"/>
      <c r="C43" s="649"/>
      <c r="D43" s="649"/>
      <c r="E43" s="649"/>
      <c r="F43" s="649"/>
      <c r="G43" s="649"/>
      <c r="H43" s="649"/>
      <c r="I43" s="650"/>
    </row>
    <row r="44" spans="1:9" ht="15" customHeight="1" x14ac:dyDescent="0.15">
      <c r="A44" s="648"/>
      <c r="B44" s="649"/>
      <c r="C44" s="649"/>
      <c r="D44" s="649"/>
      <c r="E44" s="649"/>
      <c r="F44" s="649"/>
      <c r="G44" s="649"/>
      <c r="H44" s="649"/>
      <c r="I44" s="650"/>
    </row>
    <row r="45" spans="1:9" ht="15" customHeight="1" x14ac:dyDescent="0.15">
      <c r="A45" s="651"/>
      <c r="B45" s="652"/>
      <c r="C45" s="652"/>
      <c r="D45" s="652"/>
      <c r="E45" s="652"/>
      <c r="F45" s="652"/>
      <c r="G45" s="652"/>
      <c r="H45" s="652"/>
      <c r="I45" s="653"/>
    </row>
    <row r="46" spans="1:9" x14ac:dyDescent="0.15">
      <c r="A46" s="654"/>
    </row>
    <row r="47" spans="1:9" x14ac:dyDescent="0.15">
      <c r="A47" s="612" t="s">
        <v>933</v>
      </c>
    </row>
  </sheetData>
  <mergeCells count="64">
    <mergeCell ref="A32:I32"/>
    <mergeCell ref="A33:D33"/>
    <mergeCell ref="E33:I33"/>
    <mergeCell ref="A30:C30"/>
    <mergeCell ref="D30:F30"/>
    <mergeCell ref="G30:I30"/>
    <mergeCell ref="A31:C31"/>
    <mergeCell ref="D31:F31"/>
    <mergeCell ref="G31:I31"/>
    <mergeCell ref="A28:C28"/>
    <mergeCell ref="D28:F28"/>
    <mergeCell ref="G28:I28"/>
    <mergeCell ref="A29:C29"/>
    <mergeCell ref="D29:F29"/>
    <mergeCell ref="G29:I29"/>
    <mergeCell ref="A26:C26"/>
    <mergeCell ref="D26:F26"/>
    <mergeCell ref="G26:I26"/>
    <mergeCell ref="A27:C27"/>
    <mergeCell ref="D27:F27"/>
    <mergeCell ref="G27:I27"/>
    <mergeCell ref="A24:C24"/>
    <mergeCell ref="D24:F24"/>
    <mergeCell ref="G24:I24"/>
    <mergeCell ref="A25:C25"/>
    <mergeCell ref="D25:F25"/>
    <mergeCell ref="G25:I25"/>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5:I15"/>
    <mergeCell ref="A16:C16"/>
    <mergeCell ref="D16:F16"/>
    <mergeCell ref="G16:I16"/>
    <mergeCell ref="A17:C17"/>
    <mergeCell ref="D17:F17"/>
    <mergeCell ref="G17:I17"/>
    <mergeCell ref="F7:I7"/>
    <mergeCell ref="B12:E12"/>
    <mergeCell ref="F12:F14"/>
    <mergeCell ref="G12:I14"/>
    <mergeCell ref="A13:A14"/>
    <mergeCell ref="B13:E14"/>
    <mergeCell ref="H1:I1"/>
    <mergeCell ref="C3:G3"/>
    <mergeCell ref="E5:F5"/>
    <mergeCell ref="G5:I5"/>
    <mergeCell ref="E6:F6"/>
    <mergeCell ref="G6:I6"/>
  </mergeCells>
  <phoneticPr fontId="10"/>
  <hyperlinks>
    <hyperlink ref="L3" location="チェック表!A1" display="戻る"/>
  </hyperlinks>
  <printOptions horizontalCentered="1" verticalCentered="1"/>
  <pageMargins left="0.47222222222222199" right="0.43333333333333302" top="0.59027777777777801" bottom="0.43333333333333302" header="0.51180555555555496" footer="0.51180555555555496"/>
  <pageSetup paperSize="9" firstPageNumber="0"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0"/>
  <sheetViews>
    <sheetView view="pageBreakPreview" zoomScaleNormal="100" zoomScaleSheetLayoutView="100" workbookViewId="0">
      <selection activeCell="AM2" sqref="AM2"/>
    </sheetView>
  </sheetViews>
  <sheetFormatPr defaultRowHeight="21" customHeight="1" x14ac:dyDescent="0.15"/>
  <cols>
    <col min="1" max="23" width="2.75" style="854" customWidth="1"/>
    <col min="24" max="24" width="5.75" style="854" customWidth="1"/>
    <col min="25" max="25" width="4.5" style="854" customWidth="1"/>
    <col min="26" max="37" width="2.75" style="854" customWidth="1"/>
    <col min="38" max="38" width="2.625" style="854" customWidth="1"/>
    <col min="39" max="39" width="9.375" style="854" bestFit="1" customWidth="1"/>
    <col min="40" max="40" width="2.625" style="854" customWidth="1"/>
    <col min="41" max="256" width="9" style="854"/>
    <col min="257" max="279" width="2.75" style="854" customWidth="1"/>
    <col min="280" max="280" width="5.75" style="854" customWidth="1"/>
    <col min="281" max="281" width="4.5" style="854" customWidth="1"/>
    <col min="282" max="293" width="2.75" style="854" customWidth="1"/>
    <col min="294" max="294" width="2.625" style="854" customWidth="1"/>
    <col min="295" max="295" width="9.375" style="854" bestFit="1" customWidth="1"/>
    <col min="296" max="296" width="2.625" style="854" customWidth="1"/>
    <col min="297" max="512" width="9" style="854"/>
    <col min="513" max="535" width="2.75" style="854" customWidth="1"/>
    <col min="536" max="536" width="5.75" style="854" customWidth="1"/>
    <col min="537" max="537" width="4.5" style="854" customWidth="1"/>
    <col min="538" max="549" width="2.75" style="854" customWidth="1"/>
    <col min="550" max="550" width="2.625" style="854" customWidth="1"/>
    <col min="551" max="551" width="9.375" style="854" bestFit="1" customWidth="1"/>
    <col min="552" max="552" width="2.625" style="854" customWidth="1"/>
    <col min="553" max="768" width="9" style="854"/>
    <col min="769" max="791" width="2.75" style="854" customWidth="1"/>
    <col min="792" max="792" width="5.75" style="854" customWidth="1"/>
    <col min="793" max="793" width="4.5" style="854" customWidth="1"/>
    <col min="794" max="805" width="2.75" style="854" customWidth="1"/>
    <col min="806" max="806" width="2.625" style="854" customWidth="1"/>
    <col min="807" max="807" width="9.375" style="854" bestFit="1" customWidth="1"/>
    <col min="808" max="808" width="2.625" style="854" customWidth="1"/>
    <col min="809" max="1024" width="9" style="854"/>
    <col min="1025" max="1047" width="2.75" style="854" customWidth="1"/>
    <col min="1048" max="1048" width="5.75" style="854" customWidth="1"/>
    <col min="1049" max="1049" width="4.5" style="854" customWidth="1"/>
    <col min="1050" max="1061" width="2.75" style="854" customWidth="1"/>
    <col min="1062" max="1062" width="2.625" style="854" customWidth="1"/>
    <col min="1063" max="1063" width="9.375" style="854" bestFit="1" customWidth="1"/>
    <col min="1064" max="1064" width="2.625" style="854" customWidth="1"/>
    <col min="1065" max="1280" width="9" style="854"/>
    <col min="1281" max="1303" width="2.75" style="854" customWidth="1"/>
    <col min="1304" max="1304" width="5.75" style="854" customWidth="1"/>
    <col min="1305" max="1305" width="4.5" style="854" customWidth="1"/>
    <col min="1306" max="1317" width="2.75" style="854" customWidth="1"/>
    <col min="1318" max="1318" width="2.625" style="854" customWidth="1"/>
    <col min="1319" max="1319" width="9.375" style="854" bestFit="1" customWidth="1"/>
    <col min="1320" max="1320" width="2.625" style="854" customWidth="1"/>
    <col min="1321" max="1536" width="9" style="854"/>
    <col min="1537" max="1559" width="2.75" style="854" customWidth="1"/>
    <col min="1560" max="1560" width="5.75" style="854" customWidth="1"/>
    <col min="1561" max="1561" width="4.5" style="854" customWidth="1"/>
    <col min="1562" max="1573" width="2.75" style="854" customWidth="1"/>
    <col min="1574" max="1574" width="2.625" style="854" customWidth="1"/>
    <col min="1575" max="1575" width="9.375" style="854" bestFit="1" customWidth="1"/>
    <col min="1576" max="1576" width="2.625" style="854" customWidth="1"/>
    <col min="1577" max="1792" width="9" style="854"/>
    <col min="1793" max="1815" width="2.75" style="854" customWidth="1"/>
    <col min="1816" max="1816" width="5.75" style="854" customWidth="1"/>
    <col min="1817" max="1817" width="4.5" style="854" customWidth="1"/>
    <col min="1818" max="1829" width="2.75" style="854" customWidth="1"/>
    <col min="1830" max="1830" width="2.625" style="854" customWidth="1"/>
    <col min="1831" max="1831" width="9.375" style="854" bestFit="1" customWidth="1"/>
    <col min="1832" max="1832" width="2.625" style="854" customWidth="1"/>
    <col min="1833" max="2048" width="9" style="854"/>
    <col min="2049" max="2071" width="2.75" style="854" customWidth="1"/>
    <col min="2072" max="2072" width="5.75" style="854" customWidth="1"/>
    <col min="2073" max="2073" width="4.5" style="854" customWidth="1"/>
    <col min="2074" max="2085" width="2.75" style="854" customWidth="1"/>
    <col min="2086" max="2086" width="2.625" style="854" customWidth="1"/>
    <col min="2087" max="2087" width="9.375" style="854" bestFit="1" customWidth="1"/>
    <col min="2088" max="2088" width="2.625" style="854" customWidth="1"/>
    <col min="2089" max="2304" width="9" style="854"/>
    <col min="2305" max="2327" width="2.75" style="854" customWidth="1"/>
    <col min="2328" max="2328" width="5.75" style="854" customWidth="1"/>
    <col min="2329" max="2329" width="4.5" style="854" customWidth="1"/>
    <col min="2330" max="2341" width="2.75" style="854" customWidth="1"/>
    <col min="2342" max="2342" width="2.625" style="854" customWidth="1"/>
    <col min="2343" max="2343" width="9.375" style="854" bestFit="1" customWidth="1"/>
    <col min="2344" max="2344" width="2.625" style="854" customWidth="1"/>
    <col min="2345" max="2560" width="9" style="854"/>
    <col min="2561" max="2583" width="2.75" style="854" customWidth="1"/>
    <col min="2584" max="2584" width="5.75" style="854" customWidth="1"/>
    <col min="2585" max="2585" width="4.5" style="854" customWidth="1"/>
    <col min="2586" max="2597" width="2.75" style="854" customWidth="1"/>
    <col min="2598" max="2598" width="2.625" style="854" customWidth="1"/>
    <col min="2599" max="2599" width="9.375" style="854" bestFit="1" customWidth="1"/>
    <col min="2600" max="2600" width="2.625" style="854" customWidth="1"/>
    <col min="2601" max="2816" width="9" style="854"/>
    <col min="2817" max="2839" width="2.75" style="854" customWidth="1"/>
    <col min="2840" max="2840" width="5.75" style="854" customWidth="1"/>
    <col min="2841" max="2841" width="4.5" style="854" customWidth="1"/>
    <col min="2842" max="2853" width="2.75" style="854" customWidth="1"/>
    <col min="2854" max="2854" width="2.625" style="854" customWidth="1"/>
    <col min="2855" max="2855" width="9.375" style="854" bestFit="1" customWidth="1"/>
    <col min="2856" max="2856" width="2.625" style="854" customWidth="1"/>
    <col min="2857" max="3072" width="9" style="854"/>
    <col min="3073" max="3095" width="2.75" style="854" customWidth="1"/>
    <col min="3096" max="3096" width="5.75" style="854" customWidth="1"/>
    <col min="3097" max="3097" width="4.5" style="854" customWidth="1"/>
    <col min="3098" max="3109" width="2.75" style="854" customWidth="1"/>
    <col min="3110" max="3110" width="2.625" style="854" customWidth="1"/>
    <col min="3111" max="3111" width="9.375" style="854" bestFit="1" customWidth="1"/>
    <col min="3112" max="3112" width="2.625" style="854" customWidth="1"/>
    <col min="3113" max="3328" width="9" style="854"/>
    <col min="3329" max="3351" width="2.75" style="854" customWidth="1"/>
    <col min="3352" max="3352" width="5.75" style="854" customWidth="1"/>
    <col min="3353" max="3353" width="4.5" style="854" customWidth="1"/>
    <col min="3354" max="3365" width="2.75" style="854" customWidth="1"/>
    <col min="3366" max="3366" width="2.625" style="854" customWidth="1"/>
    <col min="3367" max="3367" width="9.375" style="854" bestFit="1" customWidth="1"/>
    <col min="3368" max="3368" width="2.625" style="854" customWidth="1"/>
    <col min="3369" max="3584" width="9" style="854"/>
    <col min="3585" max="3607" width="2.75" style="854" customWidth="1"/>
    <col min="3608" max="3608" width="5.75" style="854" customWidth="1"/>
    <col min="3609" max="3609" width="4.5" style="854" customWidth="1"/>
    <col min="3610" max="3621" width="2.75" style="854" customWidth="1"/>
    <col min="3622" max="3622" width="2.625" style="854" customWidth="1"/>
    <col min="3623" max="3623" width="9.375" style="854" bestFit="1" customWidth="1"/>
    <col min="3624" max="3624" width="2.625" style="854" customWidth="1"/>
    <col min="3625" max="3840" width="9" style="854"/>
    <col min="3841" max="3863" width="2.75" style="854" customWidth="1"/>
    <col min="3864" max="3864" width="5.75" style="854" customWidth="1"/>
    <col min="3865" max="3865" width="4.5" style="854" customWidth="1"/>
    <col min="3866" max="3877" width="2.75" style="854" customWidth="1"/>
    <col min="3878" max="3878" width="2.625" style="854" customWidth="1"/>
    <col min="3879" max="3879" width="9.375" style="854" bestFit="1" customWidth="1"/>
    <col min="3880" max="3880" width="2.625" style="854" customWidth="1"/>
    <col min="3881" max="4096" width="9" style="854"/>
    <col min="4097" max="4119" width="2.75" style="854" customWidth="1"/>
    <col min="4120" max="4120" width="5.75" style="854" customWidth="1"/>
    <col min="4121" max="4121" width="4.5" style="854" customWidth="1"/>
    <col min="4122" max="4133" width="2.75" style="854" customWidth="1"/>
    <col min="4134" max="4134" width="2.625" style="854" customWidth="1"/>
    <col min="4135" max="4135" width="9.375" style="854" bestFit="1" customWidth="1"/>
    <col min="4136" max="4136" width="2.625" style="854" customWidth="1"/>
    <col min="4137" max="4352" width="9" style="854"/>
    <col min="4353" max="4375" width="2.75" style="854" customWidth="1"/>
    <col min="4376" max="4376" width="5.75" style="854" customWidth="1"/>
    <col min="4377" max="4377" width="4.5" style="854" customWidth="1"/>
    <col min="4378" max="4389" width="2.75" style="854" customWidth="1"/>
    <col min="4390" max="4390" width="2.625" style="854" customWidth="1"/>
    <col min="4391" max="4391" width="9.375" style="854" bestFit="1" customWidth="1"/>
    <col min="4392" max="4392" width="2.625" style="854" customWidth="1"/>
    <col min="4393" max="4608" width="9" style="854"/>
    <col min="4609" max="4631" width="2.75" style="854" customWidth="1"/>
    <col min="4632" max="4632" width="5.75" style="854" customWidth="1"/>
    <col min="4633" max="4633" width="4.5" style="854" customWidth="1"/>
    <col min="4634" max="4645" width="2.75" style="854" customWidth="1"/>
    <col min="4646" max="4646" width="2.625" style="854" customWidth="1"/>
    <col min="4647" max="4647" width="9.375" style="854" bestFit="1" customWidth="1"/>
    <col min="4648" max="4648" width="2.625" style="854" customWidth="1"/>
    <col min="4649" max="4864" width="9" style="854"/>
    <col min="4865" max="4887" width="2.75" style="854" customWidth="1"/>
    <col min="4888" max="4888" width="5.75" style="854" customWidth="1"/>
    <col min="4889" max="4889" width="4.5" style="854" customWidth="1"/>
    <col min="4890" max="4901" width="2.75" style="854" customWidth="1"/>
    <col min="4902" max="4902" width="2.625" style="854" customWidth="1"/>
    <col min="4903" max="4903" width="9.375" style="854" bestFit="1" customWidth="1"/>
    <col min="4904" max="4904" width="2.625" style="854" customWidth="1"/>
    <col min="4905" max="5120" width="9" style="854"/>
    <col min="5121" max="5143" width="2.75" style="854" customWidth="1"/>
    <col min="5144" max="5144" width="5.75" style="854" customWidth="1"/>
    <col min="5145" max="5145" width="4.5" style="854" customWidth="1"/>
    <col min="5146" max="5157" width="2.75" style="854" customWidth="1"/>
    <col min="5158" max="5158" width="2.625" style="854" customWidth="1"/>
    <col min="5159" max="5159" width="9.375" style="854" bestFit="1" customWidth="1"/>
    <col min="5160" max="5160" width="2.625" style="854" customWidth="1"/>
    <col min="5161" max="5376" width="9" style="854"/>
    <col min="5377" max="5399" width="2.75" style="854" customWidth="1"/>
    <col min="5400" max="5400" width="5.75" style="854" customWidth="1"/>
    <col min="5401" max="5401" width="4.5" style="854" customWidth="1"/>
    <col min="5402" max="5413" width="2.75" style="854" customWidth="1"/>
    <col min="5414" max="5414" width="2.625" style="854" customWidth="1"/>
    <col min="5415" max="5415" width="9.375" style="854" bestFit="1" customWidth="1"/>
    <col min="5416" max="5416" width="2.625" style="854" customWidth="1"/>
    <col min="5417" max="5632" width="9" style="854"/>
    <col min="5633" max="5655" width="2.75" style="854" customWidth="1"/>
    <col min="5656" max="5656" width="5.75" style="854" customWidth="1"/>
    <col min="5657" max="5657" width="4.5" style="854" customWidth="1"/>
    <col min="5658" max="5669" width="2.75" style="854" customWidth="1"/>
    <col min="5670" max="5670" width="2.625" style="854" customWidth="1"/>
    <col min="5671" max="5671" width="9.375" style="854" bestFit="1" customWidth="1"/>
    <col min="5672" max="5672" width="2.625" style="854" customWidth="1"/>
    <col min="5673" max="5888" width="9" style="854"/>
    <col min="5889" max="5911" width="2.75" style="854" customWidth="1"/>
    <col min="5912" max="5912" width="5.75" style="854" customWidth="1"/>
    <col min="5913" max="5913" width="4.5" style="854" customWidth="1"/>
    <col min="5914" max="5925" width="2.75" style="854" customWidth="1"/>
    <col min="5926" max="5926" width="2.625" style="854" customWidth="1"/>
    <col min="5927" max="5927" width="9.375" style="854" bestFit="1" customWidth="1"/>
    <col min="5928" max="5928" width="2.625" style="854" customWidth="1"/>
    <col min="5929" max="6144" width="9" style="854"/>
    <col min="6145" max="6167" width="2.75" style="854" customWidth="1"/>
    <col min="6168" max="6168" width="5.75" style="854" customWidth="1"/>
    <col min="6169" max="6169" width="4.5" style="854" customWidth="1"/>
    <col min="6170" max="6181" width="2.75" style="854" customWidth="1"/>
    <col min="6182" max="6182" width="2.625" style="854" customWidth="1"/>
    <col min="6183" max="6183" width="9.375" style="854" bestFit="1" customWidth="1"/>
    <col min="6184" max="6184" width="2.625" style="854" customWidth="1"/>
    <col min="6185" max="6400" width="9" style="854"/>
    <col min="6401" max="6423" width="2.75" style="854" customWidth="1"/>
    <col min="6424" max="6424" width="5.75" style="854" customWidth="1"/>
    <col min="6425" max="6425" width="4.5" style="854" customWidth="1"/>
    <col min="6426" max="6437" width="2.75" style="854" customWidth="1"/>
    <col min="6438" max="6438" width="2.625" style="854" customWidth="1"/>
    <col min="6439" max="6439" width="9.375" style="854" bestFit="1" customWidth="1"/>
    <col min="6440" max="6440" width="2.625" style="854" customWidth="1"/>
    <col min="6441" max="6656" width="9" style="854"/>
    <col min="6657" max="6679" width="2.75" style="854" customWidth="1"/>
    <col min="6680" max="6680" width="5.75" style="854" customWidth="1"/>
    <col min="6681" max="6681" width="4.5" style="854" customWidth="1"/>
    <col min="6682" max="6693" width="2.75" style="854" customWidth="1"/>
    <col min="6694" max="6694" width="2.625" style="854" customWidth="1"/>
    <col min="6695" max="6695" width="9.375" style="854" bestFit="1" customWidth="1"/>
    <col min="6696" max="6696" width="2.625" style="854" customWidth="1"/>
    <col min="6697" max="6912" width="9" style="854"/>
    <col min="6913" max="6935" width="2.75" style="854" customWidth="1"/>
    <col min="6936" max="6936" width="5.75" style="854" customWidth="1"/>
    <col min="6937" max="6937" width="4.5" style="854" customWidth="1"/>
    <col min="6938" max="6949" width="2.75" style="854" customWidth="1"/>
    <col min="6950" max="6950" width="2.625" style="854" customWidth="1"/>
    <col min="6951" max="6951" width="9.375" style="854" bestFit="1" customWidth="1"/>
    <col min="6952" max="6952" width="2.625" style="854" customWidth="1"/>
    <col min="6953" max="7168" width="9" style="854"/>
    <col min="7169" max="7191" width="2.75" style="854" customWidth="1"/>
    <col min="7192" max="7192" width="5.75" style="854" customWidth="1"/>
    <col min="7193" max="7193" width="4.5" style="854" customWidth="1"/>
    <col min="7194" max="7205" width="2.75" style="854" customWidth="1"/>
    <col min="7206" max="7206" width="2.625" style="854" customWidth="1"/>
    <col min="7207" max="7207" width="9.375" style="854" bestFit="1" customWidth="1"/>
    <col min="7208" max="7208" width="2.625" style="854" customWidth="1"/>
    <col min="7209" max="7424" width="9" style="854"/>
    <col min="7425" max="7447" width="2.75" style="854" customWidth="1"/>
    <col min="7448" max="7448" width="5.75" style="854" customWidth="1"/>
    <col min="7449" max="7449" width="4.5" style="854" customWidth="1"/>
    <col min="7450" max="7461" width="2.75" style="854" customWidth="1"/>
    <col min="7462" max="7462" width="2.625" style="854" customWidth="1"/>
    <col min="7463" max="7463" width="9.375" style="854" bestFit="1" customWidth="1"/>
    <col min="7464" max="7464" width="2.625" style="854" customWidth="1"/>
    <col min="7465" max="7680" width="9" style="854"/>
    <col min="7681" max="7703" width="2.75" style="854" customWidth="1"/>
    <col min="7704" max="7704" width="5.75" style="854" customWidth="1"/>
    <col min="7705" max="7705" width="4.5" style="854" customWidth="1"/>
    <col min="7706" max="7717" width="2.75" style="854" customWidth="1"/>
    <col min="7718" max="7718" width="2.625" style="854" customWidth="1"/>
    <col min="7719" max="7719" width="9.375" style="854" bestFit="1" customWidth="1"/>
    <col min="7720" max="7720" width="2.625" style="854" customWidth="1"/>
    <col min="7721" max="7936" width="9" style="854"/>
    <col min="7937" max="7959" width="2.75" style="854" customWidth="1"/>
    <col min="7960" max="7960" width="5.75" style="854" customWidth="1"/>
    <col min="7961" max="7961" width="4.5" style="854" customWidth="1"/>
    <col min="7962" max="7973" width="2.75" style="854" customWidth="1"/>
    <col min="7974" max="7974" width="2.625" style="854" customWidth="1"/>
    <col min="7975" max="7975" width="9.375" style="854" bestFit="1" customWidth="1"/>
    <col min="7976" max="7976" width="2.625" style="854" customWidth="1"/>
    <col min="7977" max="8192" width="9" style="854"/>
    <col min="8193" max="8215" width="2.75" style="854" customWidth="1"/>
    <col min="8216" max="8216" width="5.75" style="854" customWidth="1"/>
    <col min="8217" max="8217" width="4.5" style="854" customWidth="1"/>
    <col min="8218" max="8229" width="2.75" style="854" customWidth="1"/>
    <col min="8230" max="8230" width="2.625" style="854" customWidth="1"/>
    <col min="8231" max="8231" width="9.375" style="854" bestFit="1" customWidth="1"/>
    <col min="8232" max="8232" width="2.625" style="854" customWidth="1"/>
    <col min="8233" max="8448" width="9" style="854"/>
    <col min="8449" max="8471" width="2.75" style="854" customWidth="1"/>
    <col min="8472" max="8472" width="5.75" style="854" customWidth="1"/>
    <col min="8473" max="8473" width="4.5" style="854" customWidth="1"/>
    <col min="8474" max="8485" width="2.75" style="854" customWidth="1"/>
    <col min="8486" max="8486" width="2.625" style="854" customWidth="1"/>
    <col min="8487" max="8487" width="9.375" style="854" bestFit="1" customWidth="1"/>
    <col min="8488" max="8488" width="2.625" style="854" customWidth="1"/>
    <col min="8489" max="8704" width="9" style="854"/>
    <col min="8705" max="8727" width="2.75" style="854" customWidth="1"/>
    <col min="8728" max="8728" width="5.75" style="854" customWidth="1"/>
    <col min="8729" max="8729" width="4.5" style="854" customWidth="1"/>
    <col min="8730" max="8741" width="2.75" style="854" customWidth="1"/>
    <col min="8742" max="8742" width="2.625" style="854" customWidth="1"/>
    <col min="8743" max="8743" width="9.375" style="854" bestFit="1" customWidth="1"/>
    <col min="8744" max="8744" width="2.625" style="854" customWidth="1"/>
    <col min="8745" max="8960" width="9" style="854"/>
    <col min="8961" max="8983" width="2.75" style="854" customWidth="1"/>
    <col min="8984" max="8984" width="5.75" style="854" customWidth="1"/>
    <col min="8985" max="8985" width="4.5" style="854" customWidth="1"/>
    <col min="8986" max="8997" width="2.75" style="854" customWidth="1"/>
    <col min="8998" max="8998" width="2.625" style="854" customWidth="1"/>
    <col min="8999" max="8999" width="9.375" style="854" bestFit="1" customWidth="1"/>
    <col min="9000" max="9000" width="2.625" style="854" customWidth="1"/>
    <col min="9001" max="9216" width="9" style="854"/>
    <col min="9217" max="9239" width="2.75" style="854" customWidth="1"/>
    <col min="9240" max="9240" width="5.75" style="854" customWidth="1"/>
    <col min="9241" max="9241" width="4.5" style="854" customWidth="1"/>
    <col min="9242" max="9253" width="2.75" style="854" customWidth="1"/>
    <col min="9254" max="9254" width="2.625" style="854" customWidth="1"/>
    <col min="9255" max="9255" width="9.375" style="854" bestFit="1" customWidth="1"/>
    <col min="9256" max="9256" width="2.625" style="854" customWidth="1"/>
    <col min="9257" max="9472" width="9" style="854"/>
    <col min="9473" max="9495" width="2.75" style="854" customWidth="1"/>
    <col min="9496" max="9496" width="5.75" style="854" customWidth="1"/>
    <col min="9497" max="9497" width="4.5" style="854" customWidth="1"/>
    <col min="9498" max="9509" width="2.75" style="854" customWidth="1"/>
    <col min="9510" max="9510" width="2.625" style="854" customWidth="1"/>
    <col min="9511" max="9511" width="9.375" style="854" bestFit="1" customWidth="1"/>
    <col min="9512" max="9512" width="2.625" style="854" customWidth="1"/>
    <col min="9513" max="9728" width="9" style="854"/>
    <col min="9729" max="9751" width="2.75" style="854" customWidth="1"/>
    <col min="9752" max="9752" width="5.75" style="854" customWidth="1"/>
    <col min="9753" max="9753" width="4.5" style="854" customWidth="1"/>
    <col min="9754" max="9765" width="2.75" style="854" customWidth="1"/>
    <col min="9766" max="9766" width="2.625" style="854" customWidth="1"/>
    <col min="9767" max="9767" width="9.375" style="854" bestFit="1" customWidth="1"/>
    <col min="9768" max="9768" width="2.625" style="854" customWidth="1"/>
    <col min="9769" max="9984" width="9" style="854"/>
    <col min="9985" max="10007" width="2.75" style="854" customWidth="1"/>
    <col min="10008" max="10008" width="5.75" style="854" customWidth="1"/>
    <col min="10009" max="10009" width="4.5" style="854" customWidth="1"/>
    <col min="10010" max="10021" width="2.75" style="854" customWidth="1"/>
    <col min="10022" max="10022" width="2.625" style="854" customWidth="1"/>
    <col min="10023" max="10023" width="9.375" style="854" bestFit="1" customWidth="1"/>
    <col min="10024" max="10024" width="2.625" style="854" customWidth="1"/>
    <col min="10025" max="10240" width="9" style="854"/>
    <col min="10241" max="10263" width="2.75" style="854" customWidth="1"/>
    <col min="10264" max="10264" width="5.75" style="854" customWidth="1"/>
    <col min="10265" max="10265" width="4.5" style="854" customWidth="1"/>
    <col min="10266" max="10277" width="2.75" style="854" customWidth="1"/>
    <col min="10278" max="10278" width="2.625" style="854" customWidth="1"/>
    <col min="10279" max="10279" width="9.375" style="854" bestFit="1" customWidth="1"/>
    <col min="10280" max="10280" width="2.625" style="854" customWidth="1"/>
    <col min="10281" max="10496" width="9" style="854"/>
    <col min="10497" max="10519" width="2.75" style="854" customWidth="1"/>
    <col min="10520" max="10520" width="5.75" style="854" customWidth="1"/>
    <col min="10521" max="10521" width="4.5" style="854" customWidth="1"/>
    <col min="10522" max="10533" width="2.75" style="854" customWidth="1"/>
    <col min="10534" max="10534" width="2.625" style="854" customWidth="1"/>
    <col min="10535" max="10535" width="9.375" style="854" bestFit="1" customWidth="1"/>
    <col min="10536" max="10536" width="2.625" style="854" customWidth="1"/>
    <col min="10537" max="10752" width="9" style="854"/>
    <col min="10753" max="10775" width="2.75" style="854" customWidth="1"/>
    <col min="10776" max="10776" width="5.75" style="854" customWidth="1"/>
    <col min="10777" max="10777" width="4.5" style="854" customWidth="1"/>
    <col min="10778" max="10789" width="2.75" style="854" customWidth="1"/>
    <col min="10790" max="10790" width="2.625" style="854" customWidth="1"/>
    <col min="10791" max="10791" width="9.375" style="854" bestFit="1" customWidth="1"/>
    <col min="10792" max="10792" width="2.625" style="854" customWidth="1"/>
    <col min="10793" max="11008" width="9" style="854"/>
    <col min="11009" max="11031" width="2.75" style="854" customWidth="1"/>
    <col min="11032" max="11032" width="5.75" style="854" customWidth="1"/>
    <col min="11033" max="11033" width="4.5" style="854" customWidth="1"/>
    <col min="11034" max="11045" width="2.75" style="854" customWidth="1"/>
    <col min="11046" max="11046" width="2.625" style="854" customWidth="1"/>
    <col min="11047" max="11047" width="9.375" style="854" bestFit="1" customWidth="1"/>
    <col min="11048" max="11048" width="2.625" style="854" customWidth="1"/>
    <col min="11049" max="11264" width="9" style="854"/>
    <col min="11265" max="11287" width="2.75" style="854" customWidth="1"/>
    <col min="11288" max="11288" width="5.75" style="854" customWidth="1"/>
    <col min="11289" max="11289" width="4.5" style="854" customWidth="1"/>
    <col min="11290" max="11301" width="2.75" style="854" customWidth="1"/>
    <col min="11302" max="11302" width="2.625" style="854" customWidth="1"/>
    <col min="11303" max="11303" width="9.375" style="854" bestFit="1" customWidth="1"/>
    <col min="11304" max="11304" width="2.625" style="854" customWidth="1"/>
    <col min="11305" max="11520" width="9" style="854"/>
    <col min="11521" max="11543" width="2.75" style="854" customWidth="1"/>
    <col min="11544" max="11544" width="5.75" style="854" customWidth="1"/>
    <col min="11545" max="11545" width="4.5" style="854" customWidth="1"/>
    <col min="11546" max="11557" width="2.75" style="854" customWidth="1"/>
    <col min="11558" max="11558" width="2.625" style="854" customWidth="1"/>
    <col min="11559" max="11559" width="9.375" style="854" bestFit="1" customWidth="1"/>
    <col min="11560" max="11560" width="2.625" style="854" customWidth="1"/>
    <col min="11561" max="11776" width="9" style="854"/>
    <col min="11777" max="11799" width="2.75" style="854" customWidth="1"/>
    <col min="11800" max="11800" width="5.75" style="854" customWidth="1"/>
    <col min="11801" max="11801" width="4.5" style="854" customWidth="1"/>
    <col min="11802" max="11813" width="2.75" style="854" customWidth="1"/>
    <col min="11814" max="11814" width="2.625" style="854" customWidth="1"/>
    <col min="11815" max="11815" width="9.375" style="854" bestFit="1" customWidth="1"/>
    <col min="11816" max="11816" width="2.625" style="854" customWidth="1"/>
    <col min="11817" max="12032" width="9" style="854"/>
    <col min="12033" max="12055" width="2.75" style="854" customWidth="1"/>
    <col min="12056" max="12056" width="5.75" style="854" customWidth="1"/>
    <col min="12057" max="12057" width="4.5" style="854" customWidth="1"/>
    <col min="12058" max="12069" width="2.75" style="854" customWidth="1"/>
    <col min="12070" max="12070" width="2.625" style="854" customWidth="1"/>
    <col min="12071" max="12071" width="9.375" style="854" bestFit="1" customWidth="1"/>
    <col min="12072" max="12072" width="2.625" style="854" customWidth="1"/>
    <col min="12073" max="12288" width="9" style="854"/>
    <col min="12289" max="12311" width="2.75" style="854" customWidth="1"/>
    <col min="12312" max="12312" width="5.75" style="854" customWidth="1"/>
    <col min="12313" max="12313" width="4.5" style="854" customWidth="1"/>
    <col min="12314" max="12325" width="2.75" style="854" customWidth="1"/>
    <col min="12326" max="12326" width="2.625" style="854" customWidth="1"/>
    <col min="12327" max="12327" width="9.375" style="854" bestFit="1" customWidth="1"/>
    <col min="12328" max="12328" width="2.625" style="854" customWidth="1"/>
    <col min="12329" max="12544" width="9" style="854"/>
    <col min="12545" max="12567" width="2.75" style="854" customWidth="1"/>
    <col min="12568" max="12568" width="5.75" style="854" customWidth="1"/>
    <col min="12569" max="12569" width="4.5" style="854" customWidth="1"/>
    <col min="12570" max="12581" width="2.75" style="854" customWidth="1"/>
    <col min="12582" max="12582" width="2.625" style="854" customWidth="1"/>
    <col min="12583" max="12583" width="9.375" style="854" bestFit="1" customWidth="1"/>
    <col min="12584" max="12584" width="2.625" style="854" customWidth="1"/>
    <col min="12585" max="12800" width="9" style="854"/>
    <col min="12801" max="12823" width="2.75" style="854" customWidth="1"/>
    <col min="12824" max="12824" width="5.75" style="854" customWidth="1"/>
    <col min="12825" max="12825" width="4.5" style="854" customWidth="1"/>
    <col min="12826" max="12837" width="2.75" style="854" customWidth="1"/>
    <col min="12838" max="12838" width="2.625" style="854" customWidth="1"/>
    <col min="12839" max="12839" width="9.375" style="854" bestFit="1" customWidth="1"/>
    <col min="12840" max="12840" width="2.625" style="854" customWidth="1"/>
    <col min="12841" max="13056" width="9" style="854"/>
    <col min="13057" max="13079" width="2.75" style="854" customWidth="1"/>
    <col min="13080" max="13080" width="5.75" style="854" customWidth="1"/>
    <col min="13081" max="13081" width="4.5" style="854" customWidth="1"/>
    <col min="13082" max="13093" width="2.75" style="854" customWidth="1"/>
    <col min="13094" max="13094" width="2.625" style="854" customWidth="1"/>
    <col min="13095" max="13095" width="9.375" style="854" bestFit="1" customWidth="1"/>
    <col min="13096" max="13096" width="2.625" style="854" customWidth="1"/>
    <col min="13097" max="13312" width="9" style="854"/>
    <col min="13313" max="13335" width="2.75" style="854" customWidth="1"/>
    <col min="13336" max="13336" width="5.75" style="854" customWidth="1"/>
    <col min="13337" max="13337" width="4.5" style="854" customWidth="1"/>
    <col min="13338" max="13349" width="2.75" style="854" customWidth="1"/>
    <col min="13350" max="13350" width="2.625" style="854" customWidth="1"/>
    <col min="13351" max="13351" width="9.375" style="854" bestFit="1" customWidth="1"/>
    <col min="13352" max="13352" width="2.625" style="854" customWidth="1"/>
    <col min="13353" max="13568" width="9" style="854"/>
    <col min="13569" max="13591" width="2.75" style="854" customWidth="1"/>
    <col min="13592" max="13592" width="5.75" style="854" customWidth="1"/>
    <col min="13593" max="13593" width="4.5" style="854" customWidth="1"/>
    <col min="13594" max="13605" width="2.75" style="854" customWidth="1"/>
    <col min="13606" max="13606" width="2.625" style="854" customWidth="1"/>
    <col min="13607" max="13607" width="9.375" style="854" bestFit="1" customWidth="1"/>
    <col min="13608" max="13608" width="2.625" style="854" customWidth="1"/>
    <col min="13609" max="13824" width="9" style="854"/>
    <col min="13825" max="13847" width="2.75" style="854" customWidth="1"/>
    <col min="13848" max="13848" width="5.75" style="854" customWidth="1"/>
    <col min="13849" max="13849" width="4.5" style="854" customWidth="1"/>
    <col min="13850" max="13861" width="2.75" style="854" customWidth="1"/>
    <col min="13862" max="13862" width="2.625" style="854" customWidth="1"/>
    <col min="13863" max="13863" width="9.375" style="854" bestFit="1" customWidth="1"/>
    <col min="13864" max="13864" width="2.625" style="854" customWidth="1"/>
    <col min="13865" max="14080" width="9" style="854"/>
    <col min="14081" max="14103" width="2.75" style="854" customWidth="1"/>
    <col min="14104" max="14104" width="5.75" style="854" customWidth="1"/>
    <col min="14105" max="14105" width="4.5" style="854" customWidth="1"/>
    <col min="14106" max="14117" width="2.75" style="854" customWidth="1"/>
    <col min="14118" max="14118" width="2.625" style="854" customWidth="1"/>
    <col min="14119" max="14119" width="9.375" style="854" bestFit="1" customWidth="1"/>
    <col min="14120" max="14120" width="2.625" style="854" customWidth="1"/>
    <col min="14121" max="14336" width="9" style="854"/>
    <col min="14337" max="14359" width="2.75" style="854" customWidth="1"/>
    <col min="14360" max="14360" width="5.75" style="854" customWidth="1"/>
    <col min="14361" max="14361" width="4.5" style="854" customWidth="1"/>
    <col min="14362" max="14373" width="2.75" style="854" customWidth="1"/>
    <col min="14374" max="14374" width="2.625" style="854" customWidth="1"/>
    <col min="14375" max="14375" width="9.375" style="854" bestFit="1" customWidth="1"/>
    <col min="14376" max="14376" width="2.625" style="854" customWidth="1"/>
    <col min="14377" max="14592" width="9" style="854"/>
    <col min="14593" max="14615" width="2.75" style="854" customWidth="1"/>
    <col min="14616" max="14616" width="5.75" style="854" customWidth="1"/>
    <col min="14617" max="14617" width="4.5" style="854" customWidth="1"/>
    <col min="14618" max="14629" width="2.75" style="854" customWidth="1"/>
    <col min="14630" max="14630" width="2.625" style="854" customWidth="1"/>
    <col min="14631" max="14631" width="9.375" style="854" bestFit="1" customWidth="1"/>
    <col min="14632" max="14632" width="2.625" style="854" customWidth="1"/>
    <col min="14633" max="14848" width="9" style="854"/>
    <col min="14849" max="14871" width="2.75" style="854" customWidth="1"/>
    <col min="14872" max="14872" width="5.75" style="854" customWidth="1"/>
    <col min="14873" max="14873" width="4.5" style="854" customWidth="1"/>
    <col min="14874" max="14885" width="2.75" style="854" customWidth="1"/>
    <col min="14886" max="14886" width="2.625" style="854" customWidth="1"/>
    <col min="14887" max="14887" width="9.375" style="854" bestFit="1" customWidth="1"/>
    <col min="14888" max="14888" width="2.625" style="854" customWidth="1"/>
    <col min="14889" max="15104" width="9" style="854"/>
    <col min="15105" max="15127" width="2.75" style="854" customWidth="1"/>
    <col min="15128" max="15128" width="5.75" style="854" customWidth="1"/>
    <col min="15129" max="15129" width="4.5" style="854" customWidth="1"/>
    <col min="15130" max="15141" width="2.75" style="854" customWidth="1"/>
    <col min="15142" max="15142" width="2.625" style="854" customWidth="1"/>
    <col min="15143" max="15143" width="9.375" style="854" bestFit="1" customWidth="1"/>
    <col min="15144" max="15144" width="2.625" style="854" customWidth="1"/>
    <col min="15145" max="15360" width="9" style="854"/>
    <col min="15361" max="15383" width="2.75" style="854" customWidth="1"/>
    <col min="15384" max="15384" width="5.75" style="854" customWidth="1"/>
    <col min="15385" max="15385" width="4.5" style="854" customWidth="1"/>
    <col min="15386" max="15397" width="2.75" style="854" customWidth="1"/>
    <col min="15398" max="15398" width="2.625" style="854" customWidth="1"/>
    <col min="15399" max="15399" width="9.375" style="854" bestFit="1" customWidth="1"/>
    <col min="15400" max="15400" width="2.625" style="854" customWidth="1"/>
    <col min="15401" max="15616" width="9" style="854"/>
    <col min="15617" max="15639" width="2.75" style="854" customWidth="1"/>
    <col min="15640" max="15640" width="5.75" style="854" customWidth="1"/>
    <col min="15641" max="15641" width="4.5" style="854" customWidth="1"/>
    <col min="15642" max="15653" width="2.75" style="854" customWidth="1"/>
    <col min="15654" max="15654" width="2.625" style="854" customWidth="1"/>
    <col min="15655" max="15655" width="9.375" style="854" bestFit="1" customWidth="1"/>
    <col min="15656" max="15656" width="2.625" style="854" customWidth="1"/>
    <col min="15657" max="15872" width="9" style="854"/>
    <col min="15873" max="15895" width="2.75" style="854" customWidth="1"/>
    <col min="15896" max="15896" width="5.75" style="854" customWidth="1"/>
    <col min="15897" max="15897" width="4.5" style="854" customWidth="1"/>
    <col min="15898" max="15909" width="2.75" style="854" customWidth="1"/>
    <col min="15910" max="15910" width="2.625" style="854" customWidth="1"/>
    <col min="15911" max="15911" width="9.375" style="854" bestFit="1" customWidth="1"/>
    <col min="15912" max="15912" width="2.625" style="854" customWidth="1"/>
    <col min="15913" max="16128" width="9" style="854"/>
    <col min="16129" max="16151" width="2.75" style="854" customWidth="1"/>
    <col min="16152" max="16152" width="5.75" style="854" customWidth="1"/>
    <col min="16153" max="16153" width="4.5" style="854" customWidth="1"/>
    <col min="16154" max="16165" width="2.75" style="854" customWidth="1"/>
    <col min="16166" max="16166" width="2.625" style="854" customWidth="1"/>
    <col min="16167" max="16167" width="9.375" style="854" bestFit="1" customWidth="1"/>
    <col min="16168" max="16168" width="2.625" style="854" customWidth="1"/>
    <col min="16169" max="16384" width="9" style="854"/>
  </cols>
  <sheetData>
    <row r="1" spans="1:39" ht="21" customHeight="1" x14ac:dyDescent="0.15">
      <c r="B1" s="1377" t="s">
        <v>1151</v>
      </c>
      <c r="C1" s="1377"/>
      <c r="D1" s="1377"/>
      <c r="E1" s="1377"/>
      <c r="F1" s="1377"/>
      <c r="G1" s="1377"/>
    </row>
    <row r="2" spans="1:39" ht="21" customHeight="1" x14ac:dyDescent="0.15">
      <c r="B2" s="1378" t="s">
        <v>1152</v>
      </c>
      <c r="C2" s="1378"/>
      <c r="D2" s="1378"/>
      <c r="E2" s="1378"/>
      <c r="F2" s="1378"/>
      <c r="G2" s="1378"/>
      <c r="H2" s="1378"/>
      <c r="I2" s="1378"/>
      <c r="J2" s="1378"/>
      <c r="K2" s="1378"/>
      <c r="L2" s="1378"/>
      <c r="M2" s="1378"/>
      <c r="N2" s="1378"/>
      <c r="O2" s="1378"/>
      <c r="P2" s="1378"/>
      <c r="Q2" s="1378"/>
      <c r="R2" s="1378"/>
      <c r="S2" s="1378"/>
      <c r="T2" s="1378"/>
      <c r="U2" s="1378"/>
      <c r="V2" s="1378"/>
      <c r="W2" s="1378"/>
      <c r="X2" s="1378"/>
      <c r="Y2" s="1378"/>
      <c r="Z2" s="1378"/>
      <c r="AA2" s="1378"/>
      <c r="AB2" s="1378"/>
      <c r="AC2" s="1378"/>
      <c r="AD2" s="1378"/>
      <c r="AE2" s="1378"/>
      <c r="AF2" s="1378"/>
      <c r="AG2" s="1378"/>
      <c r="AH2" s="1378"/>
      <c r="AI2" s="1378"/>
      <c r="AJ2" s="1378"/>
      <c r="AM2" s="855" t="s">
        <v>1153</v>
      </c>
    </row>
    <row r="3" spans="1:39" ht="14.25" x14ac:dyDescent="0.15">
      <c r="B3" s="1379" t="s">
        <v>1154</v>
      </c>
      <c r="C3" s="1379"/>
      <c r="D3" s="1379"/>
      <c r="E3" s="1379"/>
      <c r="F3" s="1379"/>
      <c r="G3" s="1379"/>
      <c r="H3" s="1379"/>
      <c r="I3" s="1379"/>
      <c r="J3" s="1379"/>
      <c r="K3" s="1379"/>
      <c r="L3" s="1379"/>
      <c r="M3" s="1379"/>
      <c r="N3" s="1379"/>
      <c r="O3" s="1379"/>
      <c r="P3" s="1379"/>
      <c r="Q3" s="1379"/>
      <c r="R3" s="1379"/>
      <c r="S3" s="1379"/>
      <c r="T3" s="1379"/>
      <c r="U3" s="1379"/>
      <c r="V3" s="1379"/>
      <c r="W3" s="1379"/>
      <c r="X3" s="1379"/>
      <c r="Y3" s="1379"/>
      <c r="Z3" s="1379"/>
      <c r="AA3" s="1379"/>
      <c r="AB3" s="1379"/>
      <c r="AC3" s="1379"/>
      <c r="AD3" s="1379"/>
      <c r="AE3" s="1379"/>
      <c r="AF3" s="1379"/>
      <c r="AG3" s="1379"/>
      <c r="AH3" s="1379"/>
      <c r="AI3" s="1379"/>
      <c r="AJ3" s="1379"/>
    </row>
    <row r="4" spans="1:39" s="857" customFormat="1" ht="17.25" x14ac:dyDescent="0.15">
      <c r="A4" s="856"/>
      <c r="B4" s="856"/>
      <c r="C4" s="856"/>
      <c r="D4" s="856"/>
      <c r="E4" s="856"/>
      <c r="Z4" s="1380" t="s">
        <v>1155</v>
      </c>
      <c r="AA4" s="1380"/>
      <c r="AB4" s="1380"/>
      <c r="AC4" s="1380"/>
      <c r="AD4" s="1380"/>
      <c r="AE4" s="1380"/>
      <c r="AF4" s="1380"/>
      <c r="AG4" s="1380"/>
      <c r="AH4" s="1380"/>
      <c r="AI4" s="1380"/>
      <c r="AJ4" s="1380"/>
    </row>
    <row r="5" spans="1:39" s="857" customFormat="1" ht="6" customHeight="1" x14ac:dyDescent="0.15">
      <c r="A5" s="856"/>
      <c r="B5" s="856"/>
      <c r="C5" s="856"/>
      <c r="D5" s="856"/>
      <c r="E5" s="856"/>
      <c r="F5" s="856"/>
      <c r="G5" s="856"/>
      <c r="H5" s="856"/>
    </row>
    <row r="6" spans="1:39" s="857" customFormat="1" ht="29.25" customHeight="1" x14ac:dyDescent="0.15">
      <c r="A6" s="856"/>
      <c r="B6" s="1364" t="s">
        <v>1156</v>
      </c>
      <c r="C6" s="1365"/>
      <c r="D6" s="1365"/>
      <c r="E6" s="1365"/>
      <c r="F6" s="1365"/>
      <c r="G6" s="1365"/>
      <c r="H6" s="1365"/>
      <c r="I6" s="1365"/>
      <c r="J6" s="1365"/>
      <c r="K6" s="1365"/>
      <c r="L6" s="1381"/>
      <c r="M6" s="1382"/>
      <c r="N6" s="1382"/>
      <c r="O6" s="1382"/>
      <c r="P6" s="1382"/>
      <c r="Q6" s="1382"/>
      <c r="R6" s="1382"/>
      <c r="S6" s="1382"/>
      <c r="T6" s="1382"/>
      <c r="U6" s="1382"/>
      <c r="V6" s="1382"/>
      <c r="W6" s="1382"/>
      <c r="X6" s="1382"/>
      <c r="Y6" s="1382"/>
      <c r="Z6" s="1382"/>
      <c r="AA6" s="1382"/>
      <c r="AB6" s="1382"/>
      <c r="AC6" s="1382"/>
      <c r="AD6" s="1382"/>
      <c r="AE6" s="1382"/>
      <c r="AF6" s="1382"/>
      <c r="AG6" s="1382"/>
      <c r="AH6" s="1382"/>
      <c r="AI6" s="1382"/>
      <c r="AJ6" s="1383"/>
    </row>
    <row r="7" spans="1:39" s="857" customFormat="1" ht="29.25" customHeight="1" x14ac:dyDescent="0.15">
      <c r="A7" s="856"/>
      <c r="B7" s="1364" t="s">
        <v>1157</v>
      </c>
      <c r="C7" s="1365"/>
      <c r="D7" s="1365"/>
      <c r="E7" s="1365"/>
      <c r="F7" s="1365"/>
      <c r="G7" s="1365"/>
      <c r="H7" s="1365"/>
      <c r="I7" s="1365"/>
      <c r="J7" s="1365"/>
      <c r="K7" s="1365"/>
      <c r="L7" s="1366"/>
      <c r="M7" s="1367"/>
      <c r="N7" s="1367"/>
      <c r="O7" s="1367"/>
      <c r="P7" s="1367"/>
      <c r="Q7" s="1367"/>
      <c r="R7" s="1367"/>
      <c r="S7" s="1367"/>
      <c r="T7" s="1367"/>
      <c r="U7" s="1367"/>
      <c r="V7" s="1367"/>
      <c r="W7" s="1367"/>
      <c r="X7" s="1367"/>
      <c r="Y7" s="1368"/>
      <c r="Z7" s="1369" t="s">
        <v>1158</v>
      </c>
      <c r="AA7" s="1370"/>
      <c r="AB7" s="1370"/>
      <c r="AC7" s="1370"/>
      <c r="AD7" s="1370"/>
      <c r="AE7" s="1370"/>
      <c r="AF7" s="1371"/>
      <c r="AG7" s="1372" t="s">
        <v>1159</v>
      </c>
      <c r="AH7" s="1373"/>
      <c r="AI7" s="1373"/>
      <c r="AJ7" s="1374"/>
    </row>
    <row r="8" spans="1:39" s="857" customFormat="1" ht="29.25" customHeight="1" x14ac:dyDescent="0.15">
      <c r="B8" s="1375" t="s">
        <v>1160</v>
      </c>
      <c r="C8" s="1376"/>
      <c r="D8" s="1376"/>
      <c r="E8" s="1376"/>
      <c r="F8" s="1376"/>
      <c r="G8" s="1376"/>
      <c r="H8" s="1376"/>
      <c r="I8" s="1376"/>
      <c r="J8" s="1376"/>
      <c r="K8" s="1376"/>
      <c r="L8" s="1354" t="s">
        <v>1161</v>
      </c>
      <c r="M8" s="1354"/>
      <c r="N8" s="1354"/>
      <c r="O8" s="1354"/>
      <c r="P8" s="1354"/>
      <c r="Q8" s="1354"/>
      <c r="R8" s="1354"/>
      <c r="S8" s="1354"/>
      <c r="T8" s="1354"/>
      <c r="U8" s="1354"/>
      <c r="V8" s="1354"/>
      <c r="W8" s="1354"/>
      <c r="X8" s="1354"/>
      <c r="Y8" s="1354"/>
      <c r="Z8" s="1354"/>
      <c r="AA8" s="1354"/>
      <c r="AB8" s="1354"/>
      <c r="AC8" s="1354"/>
      <c r="AD8" s="1354"/>
      <c r="AE8" s="1354"/>
      <c r="AF8" s="1354"/>
      <c r="AG8" s="1354"/>
      <c r="AH8" s="1354"/>
      <c r="AI8" s="1354"/>
      <c r="AJ8" s="1354"/>
    </row>
    <row r="9" spans="1:39" s="857" customFormat="1" ht="29.25" customHeight="1" x14ac:dyDescent="0.15">
      <c r="B9" s="1352" t="s">
        <v>1162</v>
      </c>
      <c r="C9" s="1353"/>
      <c r="D9" s="1353"/>
      <c r="E9" s="1353"/>
      <c r="F9" s="1353"/>
      <c r="G9" s="1353"/>
      <c r="H9" s="1353"/>
      <c r="I9" s="1353"/>
      <c r="J9" s="1353"/>
      <c r="K9" s="1353"/>
      <c r="L9" s="1354" t="s">
        <v>1163</v>
      </c>
      <c r="M9" s="1354"/>
      <c r="N9" s="1354"/>
      <c r="O9" s="1354"/>
      <c r="P9" s="1354"/>
      <c r="Q9" s="1354"/>
      <c r="R9" s="1354"/>
      <c r="S9" s="1354"/>
      <c r="T9" s="1354"/>
      <c r="U9" s="1354"/>
      <c r="V9" s="1354"/>
      <c r="W9" s="1354"/>
      <c r="X9" s="1354"/>
      <c r="Y9" s="1354"/>
      <c r="Z9" s="1354"/>
      <c r="AA9" s="1354"/>
      <c r="AB9" s="1354"/>
      <c r="AC9" s="1354"/>
      <c r="AD9" s="1354"/>
      <c r="AE9" s="1354"/>
      <c r="AF9" s="1354"/>
      <c r="AG9" s="1354"/>
      <c r="AH9" s="1354"/>
      <c r="AI9" s="1354"/>
      <c r="AJ9" s="1354"/>
    </row>
    <row r="10" spans="1:39" ht="9" customHeight="1" x14ac:dyDescent="0.15"/>
    <row r="11" spans="1:39" ht="21" customHeight="1" x14ac:dyDescent="0.15">
      <c r="B11" s="1355" t="s">
        <v>1164</v>
      </c>
      <c r="C11" s="1356"/>
      <c r="D11" s="1356"/>
      <c r="E11" s="1356"/>
      <c r="F11" s="1356"/>
      <c r="G11" s="1356"/>
      <c r="H11" s="1356"/>
      <c r="I11" s="1356"/>
      <c r="J11" s="1356"/>
      <c r="K11" s="1356"/>
      <c r="L11" s="1356"/>
      <c r="M11" s="1356"/>
      <c r="N11" s="1356"/>
      <c r="O11" s="1356"/>
      <c r="P11" s="1356"/>
      <c r="Q11" s="1356"/>
      <c r="R11" s="1356"/>
      <c r="S11" s="1356"/>
      <c r="T11" s="1356"/>
      <c r="U11" s="1356"/>
      <c r="V11" s="1356"/>
      <c r="W11" s="1356"/>
      <c r="X11" s="1356"/>
      <c r="Y11" s="1356"/>
      <c r="Z11" s="1356"/>
      <c r="AA11" s="1356"/>
      <c r="AB11" s="1356"/>
      <c r="AC11" s="1356"/>
      <c r="AD11" s="1356"/>
      <c r="AE11" s="1356"/>
      <c r="AF11" s="1356"/>
      <c r="AG11" s="1356"/>
      <c r="AH11" s="1356"/>
      <c r="AI11" s="1356"/>
      <c r="AJ11" s="1357"/>
    </row>
    <row r="12" spans="1:39" ht="21" customHeight="1" x14ac:dyDescent="0.15">
      <c r="B12" s="1358" t="s">
        <v>1165</v>
      </c>
      <c r="C12" s="1322"/>
      <c r="D12" s="1322"/>
      <c r="E12" s="1322"/>
      <c r="F12" s="1322"/>
      <c r="G12" s="1322"/>
      <c r="H12" s="1322"/>
      <c r="I12" s="1322"/>
      <c r="J12" s="1322"/>
      <c r="K12" s="1322"/>
      <c r="L12" s="1322"/>
      <c r="M12" s="1322"/>
      <c r="N12" s="1322"/>
      <c r="O12" s="1322"/>
      <c r="P12" s="1322"/>
      <c r="Q12" s="1322"/>
      <c r="R12" s="1322"/>
      <c r="S12" s="1359"/>
      <c r="T12" s="1360"/>
      <c r="U12" s="1360"/>
      <c r="V12" s="1360"/>
      <c r="W12" s="1360"/>
      <c r="X12" s="1360"/>
      <c r="Y12" s="1360"/>
      <c r="Z12" s="1360"/>
      <c r="AA12" s="1360"/>
      <c r="AB12" s="1360"/>
      <c r="AC12" s="858" t="s">
        <v>1166</v>
      </c>
      <c r="AD12" s="859"/>
      <c r="AE12" s="1361"/>
      <c r="AF12" s="1362"/>
      <c r="AG12" s="1362"/>
      <c r="AH12" s="1362"/>
      <c r="AI12" s="1362"/>
      <c r="AJ12" s="1363"/>
      <c r="AM12" s="860"/>
    </row>
    <row r="13" spans="1:39" ht="21" customHeight="1" thickBot="1" x14ac:dyDescent="0.2">
      <c r="B13" s="861"/>
      <c r="C13" s="1340" t="s">
        <v>1167</v>
      </c>
      <c r="D13" s="1341"/>
      <c r="E13" s="1341"/>
      <c r="F13" s="1341"/>
      <c r="G13" s="1341"/>
      <c r="H13" s="1341"/>
      <c r="I13" s="1341"/>
      <c r="J13" s="1341"/>
      <c r="K13" s="1341"/>
      <c r="L13" s="1341"/>
      <c r="M13" s="1341"/>
      <c r="N13" s="1341"/>
      <c r="O13" s="1341"/>
      <c r="P13" s="1341"/>
      <c r="Q13" s="1341"/>
      <c r="R13" s="1342"/>
      <c r="S13" s="1325">
        <f>ROUNDUP(S12*30%,1)</f>
        <v>0</v>
      </c>
      <c r="T13" s="1326"/>
      <c r="U13" s="1326"/>
      <c r="V13" s="1326"/>
      <c r="W13" s="1326"/>
      <c r="X13" s="1326"/>
      <c r="Y13" s="1326"/>
      <c r="Z13" s="1326"/>
      <c r="AA13" s="1326"/>
      <c r="AB13" s="1326"/>
      <c r="AC13" s="862" t="s">
        <v>1166</v>
      </c>
      <c r="AD13" s="862"/>
      <c r="AE13" s="1343"/>
      <c r="AF13" s="1344"/>
      <c r="AG13" s="1344"/>
      <c r="AH13" s="1344"/>
      <c r="AI13" s="1344"/>
      <c r="AJ13" s="1345"/>
    </row>
    <row r="14" spans="1:39" ht="21" customHeight="1" thickTop="1" x14ac:dyDescent="0.15">
      <c r="B14" s="1346" t="s">
        <v>1168</v>
      </c>
      <c r="C14" s="1347"/>
      <c r="D14" s="1347"/>
      <c r="E14" s="1347"/>
      <c r="F14" s="1347"/>
      <c r="G14" s="1347"/>
      <c r="H14" s="1347"/>
      <c r="I14" s="1347"/>
      <c r="J14" s="1347"/>
      <c r="K14" s="1347"/>
      <c r="L14" s="1347"/>
      <c r="M14" s="1347"/>
      <c r="N14" s="1347"/>
      <c r="O14" s="1347"/>
      <c r="P14" s="1347"/>
      <c r="Q14" s="1347"/>
      <c r="R14" s="1348"/>
      <c r="S14" s="1330" t="e">
        <f>ROUNDUP(AE26/L26,1)</f>
        <v>#DIV/0!</v>
      </c>
      <c r="T14" s="1331"/>
      <c r="U14" s="1331"/>
      <c r="V14" s="1331"/>
      <c r="W14" s="1331"/>
      <c r="X14" s="1331"/>
      <c r="Y14" s="1331"/>
      <c r="Z14" s="1331"/>
      <c r="AA14" s="1331"/>
      <c r="AB14" s="1331"/>
      <c r="AC14" s="863" t="s">
        <v>1166</v>
      </c>
      <c r="AD14" s="863"/>
      <c r="AE14" s="1349" t="s">
        <v>1169</v>
      </c>
      <c r="AF14" s="1350"/>
      <c r="AG14" s="1350"/>
      <c r="AH14" s="1350"/>
      <c r="AI14" s="1350"/>
      <c r="AJ14" s="1351"/>
    </row>
    <row r="15" spans="1:39" ht="21" customHeight="1" x14ac:dyDescent="0.15">
      <c r="B15" s="1339" t="s">
        <v>1170</v>
      </c>
      <c r="C15" s="1339"/>
      <c r="D15" s="1339"/>
      <c r="E15" s="1339"/>
      <c r="F15" s="1339"/>
      <c r="G15" s="1339"/>
      <c r="H15" s="1339"/>
      <c r="I15" s="1339"/>
      <c r="J15" s="1339"/>
      <c r="K15" s="1339"/>
      <c r="L15" s="1339" t="s">
        <v>1171</v>
      </c>
      <c r="M15" s="1339"/>
      <c r="N15" s="1339"/>
      <c r="O15" s="1339"/>
      <c r="P15" s="1339"/>
      <c r="Q15" s="1339"/>
      <c r="R15" s="1339"/>
      <c r="S15" s="1339"/>
      <c r="T15" s="1339"/>
      <c r="U15" s="1339"/>
      <c r="V15" s="1339"/>
      <c r="W15" s="1339"/>
      <c r="X15" s="1339"/>
      <c r="Y15" s="1339" t="s">
        <v>1172</v>
      </c>
      <c r="Z15" s="1339"/>
      <c r="AA15" s="1339"/>
      <c r="AB15" s="1339"/>
      <c r="AC15" s="1339"/>
      <c r="AD15" s="1339"/>
      <c r="AE15" s="1339" t="s">
        <v>1173</v>
      </c>
      <c r="AF15" s="1339"/>
      <c r="AG15" s="1339"/>
      <c r="AH15" s="1339"/>
      <c r="AI15" s="1339"/>
      <c r="AJ15" s="1339"/>
    </row>
    <row r="16" spans="1:39" ht="21" customHeight="1" x14ac:dyDescent="0.15">
      <c r="B16" s="864">
        <v>1</v>
      </c>
      <c r="C16" s="1317"/>
      <c r="D16" s="1317"/>
      <c r="E16" s="1317"/>
      <c r="F16" s="1317"/>
      <c r="G16" s="1317"/>
      <c r="H16" s="1317"/>
      <c r="I16" s="1317"/>
      <c r="J16" s="1317"/>
      <c r="K16" s="1317"/>
      <c r="L16" s="1317"/>
      <c r="M16" s="1317"/>
      <c r="N16" s="1317"/>
      <c r="O16" s="1317"/>
      <c r="P16" s="1317"/>
      <c r="Q16" s="1317"/>
      <c r="R16" s="1317"/>
      <c r="S16" s="1317"/>
      <c r="T16" s="1317"/>
      <c r="U16" s="1317"/>
      <c r="V16" s="1317"/>
      <c r="W16" s="1317"/>
      <c r="X16" s="1317"/>
      <c r="Y16" s="1317"/>
      <c r="Z16" s="1317"/>
      <c r="AA16" s="1317"/>
      <c r="AB16" s="1317"/>
      <c r="AC16" s="1317"/>
      <c r="AD16" s="1317"/>
      <c r="AE16" s="1317"/>
      <c r="AF16" s="1317"/>
      <c r="AG16" s="1317"/>
      <c r="AH16" s="1317"/>
      <c r="AI16" s="1317"/>
      <c r="AJ16" s="1317"/>
    </row>
    <row r="17" spans="2:36" ht="21" customHeight="1" x14ac:dyDescent="0.15">
      <c r="B17" s="864">
        <v>2</v>
      </c>
      <c r="C17" s="1317"/>
      <c r="D17" s="1317"/>
      <c r="E17" s="1317"/>
      <c r="F17" s="1317"/>
      <c r="G17" s="1317"/>
      <c r="H17" s="1317"/>
      <c r="I17" s="1317"/>
      <c r="J17" s="1317"/>
      <c r="K17" s="1317"/>
      <c r="L17" s="1317"/>
      <c r="M17" s="1317"/>
      <c r="N17" s="1317"/>
      <c r="O17" s="1317"/>
      <c r="P17" s="1317"/>
      <c r="Q17" s="1317"/>
      <c r="R17" s="1317"/>
      <c r="S17" s="1317"/>
      <c r="T17" s="1317"/>
      <c r="U17" s="1317"/>
      <c r="V17" s="1317"/>
      <c r="W17" s="1317"/>
      <c r="X17" s="1317"/>
      <c r="Y17" s="1317"/>
      <c r="Z17" s="1317"/>
      <c r="AA17" s="1317"/>
      <c r="AB17" s="1317"/>
      <c r="AC17" s="1317"/>
      <c r="AD17" s="1317"/>
      <c r="AE17" s="1317"/>
      <c r="AF17" s="1317"/>
      <c r="AG17" s="1317"/>
      <c r="AH17" s="1317"/>
      <c r="AI17" s="1317"/>
      <c r="AJ17" s="1317"/>
    </row>
    <row r="18" spans="2:36" ht="21" customHeight="1" x14ac:dyDescent="0.15">
      <c r="B18" s="864">
        <v>3</v>
      </c>
      <c r="C18" s="1317"/>
      <c r="D18" s="1317"/>
      <c r="E18" s="1317"/>
      <c r="F18" s="1317"/>
      <c r="G18" s="1317"/>
      <c r="H18" s="1317"/>
      <c r="I18" s="1317"/>
      <c r="J18" s="1317"/>
      <c r="K18" s="1317"/>
      <c r="L18" s="1317"/>
      <c r="M18" s="1317"/>
      <c r="N18" s="1317"/>
      <c r="O18" s="1317"/>
      <c r="P18" s="1317"/>
      <c r="Q18" s="1317"/>
      <c r="R18" s="1317"/>
      <c r="S18" s="1317"/>
      <c r="T18" s="1317"/>
      <c r="U18" s="1317"/>
      <c r="V18" s="1317"/>
      <c r="W18" s="1317"/>
      <c r="X18" s="1317"/>
      <c r="Y18" s="1317"/>
      <c r="Z18" s="1317"/>
      <c r="AA18" s="1317"/>
      <c r="AB18" s="1317"/>
      <c r="AC18" s="1317"/>
      <c r="AD18" s="1317"/>
      <c r="AE18" s="1317"/>
      <c r="AF18" s="1317"/>
      <c r="AG18" s="1317"/>
      <c r="AH18" s="1317"/>
      <c r="AI18" s="1317"/>
      <c r="AJ18" s="1317"/>
    </row>
    <row r="19" spans="2:36" ht="21" customHeight="1" x14ac:dyDescent="0.15">
      <c r="B19" s="864">
        <v>4</v>
      </c>
      <c r="C19" s="1317"/>
      <c r="D19" s="1317"/>
      <c r="E19" s="1317"/>
      <c r="F19" s="1317"/>
      <c r="G19" s="1317"/>
      <c r="H19" s="1317"/>
      <c r="I19" s="1317"/>
      <c r="J19" s="1317"/>
      <c r="K19" s="1317"/>
      <c r="L19" s="1317"/>
      <c r="M19" s="1317"/>
      <c r="N19" s="1317"/>
      <c r="O19" s="1317"/>
      <c r="P19" s="1317"/>
      <c r="Q19" s="1317"/>
      <c r="R19" s="1317"/>
      <c r="S19" s="1317"/>
      <c r="T19" s="1317"/>
      <c r="U19" s="1317"/>
      <c r="V19" s="1317"/>
      <c r="W19" s="1317"/>
      <c r="X19" s="1317"/>
      <c r="Y19" s="1317"/>
      <c r="Z19" s="1317"/>
      <c r="AA19" s="1317"/>
      <c r="AB19" s="1317"/>
      <c r="AC19" s="1317"/>
      <c r="AD19" s="1317"/>
      <c r="AE19" s="1317"/>
      <c r="AF19" s="1317"/>
      <c r="AG19" s="1317"/>
      <c r="AH19" s="1317"/>
      <c r="AI19" s="1317"/>
      <c r="AJ19" s="1317"/>
    </row>
    <row r="20" spans="2:36" ht="21" customHeight="1" x14ac:dyDescent="0.15">
      <c r="B20" s="864">
        <v>5</v>
      </c>
      <c r="C20" s="1317"/>
      <c r="D20" s="1317"/>
      <c r="E20" s="1317"/>
      <c r="F20" s="1317"/>
      <c r="G20" s="1317"/>
      <c r="H20" s="1317"/>
      <c r="I20" s="1317"/>
      <c r="J20" s="1317"/>
      <c r="K20" s="1317"/>
      <c r="L20" s="1317"/>
      <c r="M20" s="1317"/>
      <c r="N20" s="1317"/>
      <c r="O20" s="1317"/>
      <c r="P20" s="1317"/>
      <c r="Q20" s="1317"/>
      <c r="R20" s="1317"/>
      <c r="S20" s="1317"/>
      <c r="T20" s="1317"/>
      <c r="U20" s="1317"/>
      <c r="V20" s="1317"/>
      <c r="W20" s="1317"/>
      <c r="X20" s="1317"/>
      <c r="Y20" s="1317"/>
      <c r="Z20" s="1317"/>
      <c r="AA20" s="1317"/>
      <c r="AB20" s="1317"/>
      <c r="AC20" s="1317"/>
      <c r="AD20" s="1317"/>
      <c r="AE20" s="1317"/>
      <c r="AF20" s="1317"/>
      <c r="AG20" s="1317"/>
      <c r="AH20" s="1317"/>
      <c r="AI20" s="1317"/>
      <c r="AJ20" s="1317"/>
    </row>
    <row r="21" spans="2:36" ht="21" customHeight="1" x14ac:dyDescent="0.15">
      <c r="B21" s="864">
        <v>6</v>
      </c>
      <c r="C21" s="1317"/>
      <c r="D21" s="1317"/>
      <c r="E21" s="1317"/>
      <c r="F21" s="1317"/>
      <c r="G21" s="1317"/>
      <c r="H21" s="1317"/>
      <c r="I21" s="1317"/>
      <c r="J21" s="1317"/>
      <c r="K21" s="1317"/>
      <c r="L21" s="1317"/>
      <c r="M21" s="1317"/>
      <c r="N21" s="1317"/>
      <c r="O21" s="1317"/>
      <c r="P21" s="1317"/>
      <c r="Q21" s="1317"/>
      <c r="R21" s="1317"/>
      <c r="S21" s="1317"/>
      <c r="T21" s="1317"/>
      <c r="U21" s="1317"/>
      <c r="V21" s="1317"/>
      <c r="W21" s="1317"/>
      <c r="X21" s="1317"/>
      <c r="Y21" s="1317"/>
      <c r="Z21" s="1317"/>
      <c r="AA21" s="1317"/>
      <c r="AB21" s="1317"/>
      <c r="AC21" s="1317"/>
      <c r="AD21" s="1317"/>
      <c r="AE21" s="1317"/>
      <c r="AF21" s="1317"/>
      <c r="AG21" s="1317"/>
      <c r="AH21" s="1317"/>
      <c r="AI21" s="1317"/>
      <c r="AJ21" s="1317"/>
    </row>
    <row r="22" spans="2:36" ht="21" customHeight="1" x14ac:dyDescent="0.15">
      <c r="B22" s="864">
        <v>7</v>
      </c>
      <c r="C22" s="1317"/>
      <c r="D22" s="1317"/>
      <c r="E22" s="1317"/>
      <c r="F22" s="1317"/>
      <c r="G22" s="1317"/>
      <c r="H22" s="1317"/>
      <c r="I22" s="1317"/>
      <c r="J22" s="1317"/>
      <c r="K22" s="1317"/>
      <c r="L22" s="1317"/>
      <c r="M22" s="1317"/>
      <c r="N22" s="1317"/>
      <c r="O22" s="1317"/>
      <c r="P22" s="1317"/>
      <c r="Q22" s="1317"/>
      <c r="R22" s="1317"/>
      <c r="S22" s="1317"/>
      <c r="T22" s="1317"/>
      <c r="U22" s="1317"/>
      <c r="V22" s="1317"/>
      <c r="W22" s="1317"/>
      <c r="X22" s="1317"/>
      <c r="Y22" s="1317"/>
      <c r="Z22" s="1317"/>
      <c r="AA22" s="1317"/>
      <c r="AB22" s="1317"/>
      <c r="AC22" s="1317"/>
      <c r="AD22" s="1317"/>
      <c r="AE22" s="1317"/>
      <c r="AF22" s="1317"/>
      <c r="AG22" s="1317"/>
      <c r="AH22" s="1317"/>
      <c r="AI22" s="1317"/>
      <c r="AJ22" s="1317"/>
    </row>
    <row r="23" spans="2:36" ht="21" customHeight="1" x14ac:dyDescent="0.15">
      <c r="B23" s="864">
        <v>8</v>
      </c>
      <c r="C23" s="1317"/>
      <c r="D23" s="1317"/>
      <c r="E23" s="1317"/>
      <c r="F23" s="1317"/>
      <c r="G23" s="1317"/>
      <c r="H23" s="1317"/>
      <c r="I23" s="1317"/>
      <c r="J23" s="1317"/>
      <c r="K23" s="1317"/>
      <c r="L23" s="1317"/>
      <c r="M23" s="1317"/>
      <c r="N23" s="1317"/>
      <c r="O23" s="1317"/>
      <c r="P23" s="1317"/>
      <c r="Q23" s="1317"/>
      <c r="R23" s="1317"/>
      <c r="S23" s="1317"/>
      <c r="T23" s="1317"/>
      <c r="U23" s="1317"/>
      <c r="V23" s="1317"/>
      <c r="W23" s="1317"/>
      <c r="X23" s="1317"/>
      <c r="Y23" s="1317"/>
      <c r="Z23" s="1317"/>
      <c r="AA23" s="1317"/>
      <c r="AB23" s="1317"/>
      <c r="AC23" s="1317"/>
      <c r="AD23" s="1317"/>
      <c r="AE23" s="1317"/>
      <c r="AF23" s="1317"/>
      <c r="AG23" s="1317"/>
      <c r="AH23" s="1317"/>
      <c r="AI23" s="1317"/>
      <c r="AJ23" s="1317"/>
    </row>
    <row r="24" spans="2:36" ht="21" customHeight="1" x14ac:dyDescent="0.15">
      <c r="B24" s="864">
        <v>9</v>
      </c>
      <c r="C24" s="1317"/>
      <c r="D24" s="1317"/>
      <c r="E24" s="1317"/>
      <c r="F24" s="1317"/>
      <c r="G24" s="1317"/>
      <c r="H24" s="1317"/>
      <c r="I24" s="1317"/>
      <c r="J24" s="1317"/>
      <c r="K24" s="1317"/>
      <c r="L24" s="1317"/>
      <c r="M24" s="1317"/>
      <c r="N24" s="1317"/>
      <c r="O24" s="1317"/>
      <c r="P24" s="1317"/>
      <c r="Q24" s="1317"/>
      <c r="R24" s="1317"/>
      <c r="S24" s="1317"/>
      <c r="T24" s="1317"/>
      <c r="U24" s="1317"/>
      <c r="V24" s="1317"/>
      <c r="W24" s="1317"/>
      <c r="X24" s="1317"/>
      <c r="Y24" s="1317"/>
      <c r="Z24" s="1317"/>
      <c r="AA24" s="1317"/>
      <c r="AB24" s="1317"/>
      <c r="AC24" s="1317"/>
      <c r="AD24" s="1317"/>
      <c r="AE24" s="1317"/>
      <c r="AF24" s="1317"/>
      <c r="AG24" s="1317"/>
      <c r="AH24" s="1317"/>
      <c r="AI24" s="1317"/>
      <c r="AJ24" s="1317"/>
    </row>
    <row r="25" spans="2:36" ht="21" customHeight="1" x14ac:dyDescent="0.15">
      <c r="B25" s="864">
        <v>10</v>
      </c>
      <c r="C25" s="1317"/>
      <c r="D25" s="1317"/>
      <c r="E25" s="1317"/>
      <c r="F25" s="1317"/>
      <c r="G25" s="1317"/>
      <c r="H25" s="1317"/>
      <c r="I25" s="1317"/>
      <c r="J25" s="1317"/>
      <c r="K25" s="1317"/>
      <c r="L25" s="1317"/>
      <c r="M25" s="1317"/>
      <c r="N25" s="1317"/>
      <c r="O25" s="1317"/>
      <c r="P25" s="1317"/>
      <c r="Q25" s="1317"/>
      <c r="R25" s="1317"/>
      <c r="S25" s="1317"/>
      <c r="T25" s="1317"/>
      <c r="U25" s="1317"/>
      <c r="V25" s="1317"/>
      <c r="W25" s="1317"/>
      <c r="X25" s="1317"/>
      <c r="Y25" s="1317"/>
      <c r="Z25" s="1317"/>
      <c r="AA25" s="1317"/>
      <c r="AB25" s="1317"/>
      <c r="AC25" s="1317"/>
      <c r="AD25" s="1317"/>
      <c r="AE25" s="1317"/>
      <c r="AF25" s="1317"/>
      <c r="AG25" s="1317"/>
      <c r="AH25" s="1317"/>
      <c r="AI25" s="1317"/>
      <c r="AJ25" s="1317"/>
    </row>
    <row r="26" spans="2:36" ht="21" customHeight="1" x14ac:dyDescent="0.15">
      <c r="B26" s="1334" t="s">
        <v>1174</v>
      </c>
      <c r="C26" s="1334"/>
      <c r="D26" s="1334"/>
      <c r="E26" s="1334"/>
      <c r="F26" s="1334"/>
      <c r="G26" s="1334"/>
      <c r="H26" s="1334"/>
      <c r="I26" s="1334"/>
      <c r="J26" s="1334"/>
      <c r="K26" s="1334"/>
      <c r="L26" s="1335"/>
      <c r="M26" s="1336"/>
      <c r="N26" s="1336"/>
      <c r="O26" s="1336"/>
      <c r="P26" s="1336"/>
      <c r="Q26" s="1336" t="s">
        <v>1175</v>
      </c>
      <c r="R26" s="1337"/>
      <c r="S26" s="1317" t="s">
        <v>1176</v>
      </c>
      <c r="T26" s="1317"/>
      <c r="U26" s="1317"/>
      <c r="V26" s="1317"/>
      <c r="W26" s="1317"/>
      <c r="X26" s="1317"/>
      <c r="Y26" s="1317"/>
      <c r="Z26" s="1317"/>
      <c r="AA26" s="1317"/>
      <c r="AB26" s="1317"/>
      <c r="AC26" s="1317"/>
      <c r="AD26" s="1317"/>
      <c r="AE26" s="1338">
        <f>SUM(AE16:AJ25)</f>
        <v>0</v>
      </c>
      <c r="AF26" s="1338"/>
      <c r="AG26" s="1338"/>
      <c r="AH26" s="1338"/>
      <c r="AI26" s="1338"/>
      <c r="AJ26" s="1338"/>
    </row>
    <row r="27" spans="2:36" ht="6.75" customHeight="1" x14ac:dyDescent="0.15">
      <c r="B27" s="865"/>
      <c r="C27" s="866"/>
      <c r="D27" s="866"/>
      <c r="E27" s="866"/>
      <c r="F27" s="866"/>
      <c r="G27" s="866"/>
      <c r="H27" s="866"/>
      <c r="I27" s="866"/>
      <c r="J27" s="866"/>
      <c r="K27" s="866"/>
      <c r="L27" s="866"/>
      <c r="M27" s="866"/>
      <c r="N27" s="866"/>
      <c r="O27" s="866"/>
      <c r="P27" s="866"/>
      <c r="Q27" s="866"/>
      <c r="R27" s="866"/>
      <c r="S27" s="866"/>
      <c r="T27" s="866"/>
      <c r="U27" s="866"/>
      <c r="V27" s="866"/>
      <c r="W27" s="866"/>
      <c r="X27" s="866"/>
      <c r="Y27" s="866"/>
      <c r="Z27" s="866"/>
      <c r="AA27" s="866"/>
      <c r="AB27" s="866"/>
      <c r="AC27" s="866"/>
      <c r="AD27" s="866"/>
      <c r="AE27" s="866"/>
      <c r="AF27" s="866"/>
      <c r="AG27" s="866"/>
      <c r="AH27" s="866"/>
      <c r="AI27" s="866"/>
      <c r="AJ27" s="866"/>
    </row>
    <row r="28" spans="2:36" ht="21" customHeight="1" x14ac:dyDescent="0.15">
      <c r="B28" s="1323" t="s">
        <v>1177</v>
      </c>
      <c r="C28" s="1323"/>
      <c r="D28" s="1323"/>
      <c r="E28" s="1323"/>
      <c r="F28" s="1323"/>
      <c r="G28" s="1323"/>
      <c r="H28" s="1323"/>
      <c r="I28" s="1323"/>
      <c r="J28" s="1323"/>
      <c r="K28" s="1323"/>
      <c r="L28" s="1323"/>
      <c r="M28" s="1323"/>
      <c r="N28" s="1323"/>
      <c r="O28" s="1323"/>
      <c r="P28" s="1323"/>
      <c r="Q28" s="1323"/>
      <c r="R28" s="1323"/>
      <c r="S28" s="1323"/>
      <c r="T28" s="1323"/>
      <c r="U28" s="1323"/>
      <c r="V28" s="1323"/>
      <c r="W28" s="1323"/>
      <c r="X28" s="1323"/>
      <c r="Y28" s="1323"/>
      <c r="Z28" s="1323"/>
      <c r="AA28" s="1323"/>
      <c r="AB28" s="1323"/>
      <c r="AC28" s="1323"/>
      <c r="AD28" s="1323"/>
      <c r="AE28" s="1323"/>
      <c r="AF28" s="1323"/>
      <c r="AG28" s="1323"/>
      <c r="AH28" s="1323"/>
      <c r="AI28" s="1323"/>
      <c r="AJ28" s="1323"/>
    </row>
    <row r="29" spans="2:36" ht="21" customHeight="1" thickBot="1" x14ac:dyDescent="0.2">
      <c r="B29" s="1324" t="s">
        <v>1178</v>
      </c>
      <c r="C29" s="1324"/>
      <c r="D29" s="1324"/>
      <c r="E29" s="1324"/>
      <c r="F29" s="1324"/>
      <c r="G29" s="1324"/>
      <c r="H29" s="1324"/>
      <c r="I29" s="1324"/>
      <c r="J29" s="1324"/>
      <c r="K29" s="1324"/>
      <c r="L29" s="1324"/>
      <c r="M29" s="1324"/>
      <c r="N29" s="1324"/>
      <c r="O29" s="1324"/>
      <c r="P29" s="1324"/>
      <c r="Q29" s="1324"/>
      <c r="R29" s="1324"/>
      <c r="S29" s="1325">
        <f>ROUNDUP(S12/50,1)</f>
        <v>0</v>
      </c>
      <c r="T29" s="1326"/>
      <c r="U29" s="1326"/>
      <c r="V29" s="1326"/>
      <c r="W29" s="1326"/>
      <c r="X29" s="1326"/>
      <c r="Y29" s="1326"/>
      <c r="Z29" s="1326"/>
      <c r="AA29" s="1326"/>
      <c r="AB29" s="1326"/>
      <c r="AC29" s="867" t="s">
        <v>1166</v>
      </c>
      <c r="AD29" s="868"/>
      <c r="AE29" s="1327"/>
      <c r="AF29" s="1328"/>
      <c r="AG29" s="1328"/>
      <c r="AH29" s="1328"/>
      <c r="AI29" s="1328"/>
      <c r="AJ29" s="1328"/>
    </row>
    <row r="30" spans="2:36" ht="21" customHeight="1" thickTop="1" x14ac:dyDescent="0.15">
      <c r="B30" s="1329" t="s">
        <v>1179</v>
      </c>
      <c r="C30" s="1329"/>
      <c r="D30" s="1329"/>
      <c r="E30" s="1329"/>
      <c r="F30" s="1329"/>
      <c r="G30" s="1329"/>
      <c r="H30" s="1329"/>
      <c r="I30" s="1329"/>
      <c r="J30" s="1329"/>
      <c r="K30" s="1329"/>
      <c r="L30" s="1329"/>
      <c r="M30" s="1329"/>
      <c r="N30" s="1329"/>
      <c r="O30" s="1329"/>
      <c r="P30" s="1329"/>
      <c r="Q30" s="1329"/>
      <c r="R30" s="1329"/>
      <c r="S30" s="1330"/>
      <c r="T30" s="1331"/>
      <c r="U30" s="1331"/>
      <c r="V30" s="1331"/>
      <c r="W30" s="1331"/>
      <c r="X30" s="1331"/>
      <c r="Y30" s="1331"/>
      <c r="Z30" s="1331"/>
      <c r="AA30" s="1331"/>
      <c r="AB30" s="1331"/>
      <c r="AC30" s="869" t="s">
        <v>1166</v>
      </c>
      <c r="AD30" s="870"/>
      <c r="AE30" s="1332" t="s">
        <v>1180</v>
      </c>
      <c r="AF30" s="1333"/>
      <c r="AG30" s="1333"/>
      <c r="AH30" s="1333"/>
      <c r="AI30" s="1333"/>
      <c r="AJ30" s="1333"/>
    </row>
    <row r="31" spans="2:36" ht="21" customHeight="1" x14ac:dyDescent="0.15">
      <c r="B31" s="1322" t="s">
        <v>1181</v>
      </c>
      <c r="C31" s="1322"/>
      <c r="D31" s="1322"/>
      <c r="E31" s="1322"/>
      <c r="F31" s="1322"/>
      <c r="G31" s="1322"/>
      <c r="H31" s="1322"/>
      <c r="I31" s="1322"/>
      <c r="J31" s="1322"/>
      <c r="K31" s="1322"/>
      <c r="L31" s="1322"/>
      <c r="M31" s="1322"/>
      <c r="N31" s="1322"/>
      <c r="O31" s="1322"/>
      <c r="P31" s="1322"/>
      <c r="Q31" s="1322"/>
      <c r="R31" s="1322"/>
      <c r="S31" s="1322" t="s">
        <v>1182</v>
      </c>
      <c r="T31" s="1322"/>
      <c r="U31" s="1322"/>
      <c r="V31" s="1322"/>
      <c r="W31" s="1322"/>
      <c r="X31" s="1322"/>
      <c r="Y31" s="1322"/>
      <c r="Z31" s="1322"/>
      <c r="AA31" s="1322"/>
      <c r="AB31" s="1322"/>
      <c r="AC31" s="1322"/>
      <c r="AD31" s="1322"/>
      <c r="AE31" s="1322"/>
      <c r="AF31" s="1322"/>
      <c r="AG31" s="1322"/>
      <c r="AH31" s="1322"/>
      <c r="AI31" s="1322"/>
      <c r="AJ31" s="1322"/>
    </row>
    <row r="32" spans="2:36" ht="21" customHeight="1" x14ac:dyDescent="0.15">
      <c r="B32" s="864">
        <v>1</v>
      </c>
      <c r="C32" s="1317"/>
      <c r="D32" s="1317"/>
      <c r="E32" s="1317"/>
      <c r="F32" s="1317"/>
      <c r="G32" s="1317"/>
      <c r="H32" s="1317"/>
      <c r="I32" s="1317"/>
      <c r="J32" s="1317"/>
      <c r="K32" s="1317"/>
      <c r="L32" s="1317"/>
      <c r="M32" s="1317"/>
      <c r="N32" s="1317"/>
      <c r="O32" s="1317"/>
      <c r="P32" s="1317"/>
      <c r="Q32" s="1317"/>
      <c r="R32" s="1317"/>
      <c r="S32" s="1317"/>
      <c r="T32" s="1317"/>
      <c r="U32" s="1317"/>
      <c r="V32" s="1317"/>
      <c r="W32" s="1317"/>
      <c r="X32" s="1317"/>
      <c r="Y32" s="1317"/>
      <c r="Z32" s="1317"/>
      <c r="AA32" s="1317"/>
      <c r="AB32" s="1317"/>
      <c r="AC32" s="1317"/>
      <c r="AD32" s="1317"/>
      <c r="AE32" s="1317"/>
      <c r="AF32" s="1317"/>
      <c r="AG32" s="1317"/>
      <c r="AH32" s="1317"/>
      <c r="AI32" s="1317"/>
      <c r="AJ32" s="1317"/>
    </row>
    <row r="33" spans="2:38" ht="21" customHeight="1" x14ac:dyDescent="0.15">
      <c r="B33" s="864">
        <v>2</v>
      </c>
      <c r="C33" s="1317"/>
      <c r="D33" s="1317"/>
      <c r="E33" s="1317"/>
      <c r="F33" s="1317"/>
      <c r="G33" s="1317"/>
      <c r="H33" s="1317"/>
      <c r="I33" s="1317"/>
      <c r="J33" s="1317"/>
      <c r="K33" s="1317"/>
      <c r="L33" s="1317"/>
      <c r="M33" s="1317"/>
      <c r="N33" s="1317"/>
      <c r="O33" s="1317"/>
      <c r="P33" s="1317"/>
      <c r="Q33" s="1317"/>
      <c r="R33" s="1317"/>
      <c r="S33" s="1317"/>
      <c r="T33" s="1317"/>
      <c r="U33" s="1317"/>
      <c r="V33" s="1317"/>
      <c r="W33" s="1317"/>
      <c r="X33" s="1317"/>
      <c r="Y33" s="1317"/>
      <c r="Z33" s="1317"/>
      <c r="AA33" s="1317"/>
      <c r="AB33" s="1317"/>
      <c r="AC33" s="1317"/>
      <c r="AD33" s="1317"/>
      <c r="AE33" s="1317"/>
      <c r="AF33" s="1317"/>
      <c r="AG33" s="1317"/>
      <c r="AH33" s="1317"/>
      <c r="AI33" s="1317"/>
      <c r="AJ33" s="1317"/>
    </row>
    <row r="34" spans="2:38" ht="21" customHeight="1" x14ac:dyDescent="0.15">
      <c r="B34" s="864">
        <v>3</v>
      </c>
      <c r="C34" s="1317"/>
      <c r="D34" s="1317"/>
      <c r="E34" s="1317"/>
      <c r="F34" s="1317"/>
      <c r="G34" s="1317"/>
      <c r="H34" s="1317"/>
      <c r="I34" s="1317"/>
      <c r="J34" s="1317"/>
      <c r="K34" s="1317"/>
      <c r="L34" s="1317"/>
      <c r="M34" s="1317"/>
      <c r="N34" s="1317"/>
      <c r="O34" s="1317"/>
      <c r="P34" s="1317"/>
      <c r="Q34" s="1317"/>
      <c r="R34" s="1317"/>
      <c r="S34" s="1317"/>
      <c r="T34" s="1317"/>
      <c r="U34" s="1317"/>
      <c r="V34" s="1317"/>
      <c r="W34" s="1317"/>
      <c r="X34" s="1317"/>
      <c r="Y34" s="1317"/>
      <c r="Z34" s="1317"/>
      <c r="AA34" s="1317"/>
      <c r="AB34" s="1317"/>
      <c r="AC34" s="1317"/>
      <c r="AD34" s="1317"/>
      <c r="AE34" s="1317"/>
      <c r="AF34" s="1317"/>
      <c r="AG34" s="1317"/>
      <c r="AH34" s="1317"/>
      <c r="AI34" s="1317"/>
      <c r="AJ34" s="1317"/>
    </row>
    <row r="35" spans="2:38" ht="6.75" customHeight="1" x14ac:dyDescent="0.15">
      <c r="B35" s="865"/>
      <c r="C35" s="866"/>
      <c r="D35" s="866"/>
      <c r="E35" s="866"/>
      <c r="F35" s="866"/>
      <c r="G35" s="866"/>
      <c r="H35" s="866"/>
      <c r="I35" s="866"/>
      <c r="J35" s="866"/>
      <c r="K35" s="866"/>
      <c r="L35" s="866"/>
      <c r="M35" s="866"/>
      <c r="N35" s="866"/>
      <c r="O35" s="866"/>
      <c r="P35" s="866"/>
      <c r="Q35" s="866"/>
      <c r="R35" s="866"/>
      <c r="S35" s="866"/>
      <c r="T35" s="866"/>
      <c r="U35" s="866"/>
      <c r="V35" s="866"/>
      <c r="W35" s="866"/>
      <c r="X35" s="866"/>
      <c r="Y35" s="866"/>
      <c r="Z35" s="866"/>
      <c r="AA35" s="866"/>
      <c r="AB35" s="866"/>
      <c r="AC35" s="866"/>
      <c r="AD35" s="866"/>
      <c r="AE35" s="866"/>
      <c r="AF35" s="866"/>
      <c r="AG35" s="866"/>
      <c r="AH35" s="866"/>
      <c r="AI35" s="866"/>
      <c r="AJ35" s="866"/>
    </row>
    <row r="36" spans="2:38" ht="22.5" customHeight="1" x14ac:dyDescent="0.15">
      <c r="B36" s="1318" t="s">
        <v>1183</v>
      </c>
      <c r="C36" s="1318"/>
      <c r="D36" s="1318"/>
      <c r="E36" s="1318"/>
      <c r="F36" s="1318"/>
      <c r="G36" s="1318"/>
      <c r="H36" s="1319" t="s">
        <v>1184</v>
      </c>
      <c r="I36" s="1319"/>
      <c r="J36" s="1319"/>
      <c r="K36" s="1319"/>
      <c r="L36" s="1319"/>
      <c r="M36" s="1319"/>
      <c r="N36" s="1319"/>
      <c r="O36" s="1319"/>
      <c r="P36" s="1319"/>
      <c r="Q36" s="1319"/>
      <c r="R36" s="1319"/>
      <c r="S36" s="1319"/>
      <c r="T36" s="1319"/>
      <c r="U36" s="1319"/>
      <c r="V36" s="1319"/>
      <c r="W36" s="1319"/>
      <c r="X36" s="1319"/>
      <c r="Y36" s="1319"/>
      <c r="Z36" s="1319"/>
      <c r="AA36" s="1319"/>
      <c r="AB36" s="1319"/>
      <c r="AC36" s="1319"/>
      <c r="AD36" s="1319"/>
      <c r="AE36" s="1319"/>
      <c r="AF36" s="1319"/>
      <c r="AG36" s="1319"/>
      <c r="AH36" s="1319"/>
      <c r="AI36" s="1319"/>
      <c r="AJ36" s="1319"/>
    </row>
    <row r="37" spans="2:38" ht="3.75" customHeight="1" x14ac:dyDescent="0.15">
      <c r="B37" s="865"/>
      <c r="C37" s="866"/>
      <c r="D37" s="866"/>
      <c r="E37" s="866"/>
      <c r="F37" s="866"/>
      <c r="G37" s="866"/>
      <c r="H37" s="866"/>
      <c r="I37" s="866"/>
      <c r="J37" s="866"/>
      <c r="K37" s="866"/>
      <c r="L37" s="866"/>
      <c r="M37" s="866"/>
      <c r="N37" s="866"/>
      <c r="O37" s="866"/>
      <c r="P37" s="866"/>
      <c r="Q37" s="866"/>
      <c r="R37" s="866"/>
      <c r="S37" s="866"/>
      <c r="T37" s="866"/>
      <c r="U37" s="866"/>
      <c r="V37" s="866"/>
      <c r="W37" s="866"/>
      <c r="X37" s="866"/>
      <c r="Y37" s="866"/>
      <c r="Z37" s="866"/>
      <c r="AA37" s="866"/>
      <c r="AB37" s="866"/>
      <c r="AC37" s="866"/>
      <c r="AD37" s="866"/>
      <c r="AE37" s="866"/>
      <c r="AF37" s="866"/>
      <c r="AG37" s="866"/>
      <c r="AH37" s="866"/>
      <c r="AI37" s="866"/>
      <c r="AJ37" s="866"/>
    </row>
    <row r="38" spans="2:38" ht="18.75" customHeight="1" x14ac:dyDescent="0.15">
      <c r="B38" s="1320" t="s">
        <v>1185</v>
      </c>
      <c r="C38" s="1320"/>
      <c r="D38" s="1320"/>
      <c r="E38" s="1320"/>
      <c r="F38" s="1320"/>
      <c r="G38" s="1320"/>
      <c r="H38" s="1320"/>
      <c r="I38" s="1320"/>
      <c r="J38" s="1320"/>
      <c r="K38" s="1320"/>
      <c r="L38" s="1320"/>
      <c r="M38" s="1320"/>
      <c r="N38" s="1320"/>
      <c r="O38" s="1320"/>
      <c r="P38" s="1320"/>
      <c r="Q38" s="1320"/>
      <c r="R38" s="1320"/>
      <c r="S38" s="1320"/>
      <c r="T38" s="1320"/>
      <c r="U38" s="1320"/>
      <c r="V38" s="1320"/>
      <c r="W38" s="1320"/>
      <c r="X38" s="1320"/>
      <c r="Y38" s="1320"/>
      <c r="Z38" s="1320"/>
      <c r="AA38" s="1320"/>
      <c r="AB38" s="1320"/>
      <c r="AC38" s="1320"/>
      <c r="AD38" s="1320"/>
      <c r="AE38" s="1320"/>
      <c r="AF38" s="1320"/>
      <c r="AG38" s="1320"/>
      <c r="AH38" s="1320"/>
      <c r="AI38" s="1320"/>
      <c r="AJ38" s="1320"/>
      <c r="AK38" s="1320"/>
      <c r="AL38" s="871"/>
    </row>
    <row r="39" spans="2:38" ht="18.75" customHeight="1" x14ac:dyDescent="0.15">
      <c r="B39" s="1320"/>
      <c r="C39" s="1320"/>
      <c r="D39" s="1320"/>
      <c r="E39" s="1320"/>
      <c r="F39" s="1320"/>
      <c r="G39" s="1320"/>
      <c r="H39" s="1320"/>
      <c r="I39" s="1320"/>
      <c r="J39" s="1320"/>
      <c r="K39" s="1320"/>
      <c r="L39" s="1320"/>
      <c r="M39" s="1320"/>
      <c r="N39" s="1320"/>
      <c r="O39" s="1320"/>
      <c r="P39" s="1320"/>
      <c r="Q39" s="1320"/>
      <c r="R39" s="1320"/>
      <c r="S39" s="1320"/>
      <c r="T39" s="1320"/>
      <c r="U39" s="1320"/>
      <c r="V39" s="1320"/>
      <c r="W39" s="1320"/>
      <c r="X39" s="1320"/>
      <c r="Y39" s="1320"/>
      <c r="Z39" s="1320"/>
      <c r="AA39" s="1320"/>
      <c r="AB39" s="1320"/>
      <c r="AC39" s="1320"/>
      <c r="AD39" s="1320"/>
      <c r="AE39" s="1320"/>
      <c r="AF39" s="1320"/>
      <c r="AG39" s="1320"/>
      <c r="AH39" s="1320"/>
      <c r="AI39" s="1320"/>
      <c r="AJ39" s="1320"/>
      <c r="AK39" s="1320"/>
      <c r="AL39" s="871"/>
    </row>
    <row r="40" spans="2:38" ht="18.75" customHeight="1" x14ac:dyDescent="0.15">
      <c r="B40" s="1320"/>
      <c r="C40" s="1320"/>
      <c r="D40" s="1320"/>
      <c r="E40" s="1320"/>
      <c r="F40" s="1320"/>
      <c r="G40" s="1320"/>
      <c r="H40" s="1320"/>
      <c r="I40" s="1320"/>
      <c r="J40" s="1320"/>
      <c r="K40" s="1320"/>
      <c r="L40" s="1320"/>
      <c r="M40" s="1320"/>
      <c r="N40" s="1320"/>
      <c r="O40" s="1320"/>
      <c r="P40" s="1320"/>
      <c r="Q40" s="1320"/>
      <c r="R40" s="1320"/>
      <c r="S40" s="1320"/>
      <c r="T40" s="1320"/>
      <c r="U40" s="1320"/>
      <c r="V40" s="1320"/>
      <c r="W40" s="1320"/>
      <c r="X40" s="1320"/>
      <c r="Y40" s="1320"/>
      <c r="Z40" s="1320"/>
      <c r="AA40" s="1320"/>
      <c r="AB40" s="1320"/>
      <c r="AC40" s="1320"/>
      <c r="AD40" s="1320"/>
      <c r="AE40" s="1320"/>
      <c r="AF40" s="1320"/>
      <c r="AG40" s="1320"/>
      <c r="AH40" s="1320"/>
      <c r="AI40" s="1320"/>
      <c r="AJ40" s="1320"/>
      <c r="AK40" s="1320"/>
      <c r="AL40" s="871"/>
    </row>
    <row r="41" spans="2:38" ht="18.75" customHeight="1" x14ac:dyDescent="0.15">
      <c r="B41" s="1320"/>
      <c r="C41" s="1320"/>
      <c r="D41" s="1320"/>
      <c r="E41" s="1320"/>
      <c r="F41" s="1320"/>
      <c r="G41" s="1320"/>
      <c r="H41" s="1320"/>
      <c r="I41" s="1320"/>
      <c r="J41" s="1320"/>
      <c r="K41" s="1320"/>
      <c r="L41" s="1320"/>
      <c r="M41" s="1320"/>
      <c r="N41" s="1320"/>
      <c r="O41" s="1320"/>
      <c r="P41" s="1320"/>
      <c r="Q41" s="1320"/>
      <c r="R41" s="1320"/>
      <c r="S41" s="1320"/>
      <c r="T41" s="1320"/>
      <c r="U41" s="1320"/>
      <c r="V41" s="1320"/>
      <c r="W41" s="1320"/>
      <c r="X41" s="1320"/>
      <c r="Y41" s="1320"/>
      <c r="Z41" s="1320"/>
      <c r="AA41" s="1320"/>
      <c r="AB41" s="1320"/>
      <c r="AC41" s="1320"/>
      <c r="AD41" s="1320"/>
      <c r="AE41" s="1320"/>
      <c r="AF41" s="1320"/>
      <c r="AG41" s="1320"/>
      <c r="AH41" s="1320"/>
      <c r="AI41" s="1320"/>
      <c r="AJ41" s="1320"/>
      <c r="AK41" s="1320"/>
      <c r="AL41" s="871"/>
    </row>
    <row r="42" spans="2:38" ht="18.75" customHeight="1" x14ac:dyDescent="0.15">
      <c r="B42" s="1320"/>
      <c r="C42" s="1320"/>
      <c r="D42" s="1320"/>
      <c r="E42" s="1320"/>
      <c r="F42" s="1320"/>
      <c r="G42" s="1320"/>
      <c r="H42" s="1320"/>
      <c r="I42" s="1320"/>
      <c r="J42" s="1320"/>
      <c r="K42" s="1320"/>
      <c r="L42" s="1320"/>
      <c r="M42" s="1320"/>
      <c r="N42" s="1320"/>
      <c r="O42" s="1320"/>
      <c r="P42" s="1320"/>
      <c r="Q42" s="1320"/>
      <c r="R42" s="1320"/>
      <c r="S42" s="1320"/>
      <c r="T42" s="1320"/>
      <c r="U42" s="1320"/>
      <c r="V42" s="1320"/>
      <c r="W42" s="1320"/>
      <c r="X42" s="1320"/>
      <c r="Y42" s="1320"/>
      <c r="Z42" s="1320"/>
      <c r="AA42" s="1320"/>
      <c r="AB42" s="1320"/>
      <c r="AC42" s="1320"/>
      <c r="AD42" s="1320"/>
      <c r="AE42" s="1320"/>
      <c r="AF42" s="1320"/>
      <c r="AG42" s="1320"/>
      <c r="AH42" s="1320"/>
      <c r="AI42" s="1320"/>
      <c r="AJ42" s="1320"/>
      <c r="AK42" s="1320"/>
      <c r="AL42" s="871"/>
    </row>
    <row r="43" spans="2:38" ht="18.75" customHeight="1" x14ac:dyDescent="0.15">
      <c r="B43" s="1321" t="s">
        <v>1186</v>
      </c>
      <c r="C43" s="1321"/>
      <c r="D43" s="1321"/>
      <c r="E43" s="1321"/>
      <c r="F43" s="1321"/>
      <c r="G43" s="1321"/>
      <c r="H43" s="1321"/>
      <c r="I43" s="1321"/>
      <c r="J43" s="1321"/>
      <c r="K43" s="1321"/>
      <c r="L43" s="1321"/>
      <c r="M43" s="1321"/>
      <c r="N43" s="1321"/>
      <c r="O43" s="1321"/>
      <c r="P43" s="1321"/>
      <c r="Q43" s="1321"/>
      <c r="R43" s="1321"/>
      <c r="S43" s="1321"/>
      <c r="T43" s="1321"/>
      <c r="U43" s="1321"/>
      <c r="V43" s="1321"/>
      <c r="W43" s="1321"/>
      <c r="X43" s="1321"/>
      <c r="Y43" s="1321"/>
      <c r="Z43" s="1321"/>
      <c r="AA43" s="1321"/>
      <c r="AB43" s="1321"/>
      <c r="AC43" s="1321"/>
      <c r="AD43" s="1321"/>
      <c r="AE43" s="1321"/>
      <c r="AF43" s="1321"/>
      <c r="AG43" s="1321"/>
      <c r="AH43" s="1321"/>
      <c r="AI43" s="1321"/>
      <c r="AJ43" s="1321"/>
      <c r="AK43" s="1321"/>
      <c r="AL43" s="871"/>
    </row>
    <row r="44" spans="2:38" ht="18.75" customHeight="1" x14ac:dyDescent="0.15">
      <c r="B44" s="1321"/>
      <c r="C44" s="1321"/>
      <c r="D44" s="1321"/>
      <c r="E44" s="1321"/>
      <c r="F44" s="1321"/>
      <c r="G44" s="1321"/>
      <c r="H44" s="1321"/>
      <c r="I44" s="1321"/>
      <c r="J44" s="1321"/>
      <c r="K44" s="1321"/>
      <c r="L44" s="1321"/>
      <c r="M44" s="1321"/>
      <c r="N44" s="1321"/>
      <c r="O44" s="1321"/>
      <c r="P44" s="1321"/>
      <c r="Q44" s="1321"/>
      <c r="R44" s="1321"/>
      <c r="S44" s="1321"/>
      <c r="T44" s="1321"/>
      <c r="U44" s="1321"/>
      <c r="V44" s="1321"/>
      <c r="W44" s="1321"/>
      <c r="X44" s="1321"/>
      <c r="Y44" s="1321"/>
      <c r="Z44" s="1321"/>
      <c r="AA44" s="1321"/>
      <c r="AB44" s="1321"/>
      <c r="AC44" s="1321"/>
      <c r="AD44" s="1321"/>
      <c r="AE44" s="1321"/>
      <c r="AF44" s="1321"/>
      <c r="AG44" s="1321"/>
      <c r="AH44" s="1321"/>
      <c r="AI44" s="1321"/>
      <c r="AJ44" s="1321"/>
      <c r="AK44" s="1321"/>
      <c r="AL44" s="871"/>
    </row>
    <row r="45" spans="2:38" ht="18.75" customHeight="1" x14ac:dyDescent="0.15">
      <c r="B45" s="1321"/>
      <c r="C45" s="1321"/>
      <c r="D45" s="1321"/>
      <c r="E45" s="1321"/>
      <c r="F45" s="1321"/>
      <c r="G45" s="1321"/>
      <c r="H45" s="1321"/>
      <c r="I45" s="1321"/>
      <c r="J45" s="1321"/>
      <c r="K45" s="1321"/>
      <c r="L45" s="1321"/>
      <c r="M45" s="1321"/>
      <c r="N45" s="1321"/>
      <c r="O45" s="1321"/>
      <c r="P45" s="1321"/>
      <c r="Q45" s="1321"/>
      <c r="R45" s="1321"/>
      <c r="S45" s="1321"/>
      <c r="T45" s="1321"/>
      <c r="U45" s="1321"/>
      <c r="V45" s="1321"/>
      <c r="W45" s="1321"/>
      <c r="X45" s="1321"/>
      <c r="Y45" s="1321"/>
      <c r="Z45" s="1321"/>
      <c r="AA45" s="1321"/>
      <c r="AB45" s="1321"/>
      <c r="AC45" s="1321"/>
      <c r="AD45" s="1321"/>
      <c r="AE45" s="1321"/>
      <c r="AF45" s="1321"/>
      <c r="AG45" s="1321"/>
      <c r="AH45" s="1321"/>
      <c r="AI45" s="1321"/>
      <c r="AJ45" s="1321"/>
      <c r="AK45" s="1321"/>
      <c r="AL45" s="871"/>
    </row>
    <row r="46" spans="2:38" ht="18.75" customHeight="1" x14ac:dyDescent="0.15">
      <c r="B46" s="1321"/>
      <c r="C46" s="1321"/>
      <c r="D46" s="1321"/>
      <c r="E46" s="1321"/>
      <c r="F46" s="1321"/>
      <c r="G46" s="1321"/>
      <c r="H46" s="1321"/>
      <c r="I46" s="1321"/>
      <c r="J46" s="1321"/>
      <c r="K46" s="1321"/>
      <c r="L46" s="1321"/>
      <c r="M46" s="1321"/>
      <c r="N46" s="1321"/>
      <c r="O46" s="1321"/>
      <c r="P46" s="1321"/>
      <c r="Q46" s="1321"/>
      <c r="R46" s="1321"/>
      <c r="S46" s="1321"/>
      <c r="T46" s="1321"/>
      <c r="U46" s="1321"/>
      <c r="V46" s="1321"/>
      <c r="W46" s="1321"/>
      <c r="X46" s="1321"/>
      <c r="Y46" s="1321"/>
      <c r="Z46" s="1321"/>
      <c r="AA46" s="1321"/>
      <c r="AB46" s="1321"/>
      <c r="AC46" s="1321"/>
      <c r="AD46" s="1321"/>
      <c r="AE46" s="1321"/>
      <c r="AF46" s="1321"/>
      <c r="AG46" s="1321"/>
      <c r="AH46" s="1321"/>
      <c r="AI46" s="1321"/>
      <c r="AJ46" s="1321"/>
      <c r="AK46" s="1321"/>
      <c r="AL46" s="871"/>
    </row>
    <row r="47" spans="2:38" ht="18.600000000000001" customHeight="1" x14ac:dyDescent="0.15">
      <c r="B47" s="1321"/>
      <c r="C47" s="1321"/>
      <c r="D47" s="1321"/>
      <c r="E47" s="1321"/>
      <c r="F47" s="1321"/>
      <c r="G47" s="1321"/>
      <c r="H47" s="1321"/>
      <c r="I47" s="1321"/>
      <c r="J47" s="1321"/>
      <c r="K47" s="1321"/>
      <c r="L47" s="1321"/>
      <c r="M47" s="1321"/>
      <c r="N47" s="1321"/>
      <c r="O47" s="1321"/>
      <c r="P47" s="1321"/>
      <c r="Q47" s="1321"/>
      <c r="R47" s="1321"/>
      <c r="S47" s="1321"/>
      <c r="T47" s="1321"/>
      <c r="U47" s="1321"/>
      <c r="V47" s="1321"/>
      <c r="W47" s="1321"/>
      <c r="X47" s="1321"/>
      <c r="Y47" s="1321"/>
      <c r="Z47" s="1321"/>
      <c r="AA47" s="1321"/>
      <c r="AB47" s="1321"/>
      <c r="AC47" s="1321"/>
      <c r="AD47" s="1321"/>
      <c r="AE47" s="1321"/>
      <c r="AF47" s="1321"/>
      <c r="AG47" s="1321"/>
      <c r="AH47" s="1321"/>
      <c r="AI47" s="1321"/>
      <c r="AJ47" s="1321"/>
      <c r="AK47" s="1321"/>
      <c r="AL47" s="871"/>
    </row>
    <row r="48" spans="2:38" s="872" customFormat="1" ht="17.25" customHeight="1" x14ac:dyDescent="0.15">
      <c r="B48" s="872" t="s">
        <v>1187</v>
      </c>
    </row>
    <row r="49" spans="2:37" s="872" customFormat="1" ht="30.6" customHeight="1" x14ac:dyDescent="0.15">
      <c r="B49" s="1315" t="s">
        <v>1188</v>
      </c>
      <c r="C49" s="1316"/>
      <c r="D49" s="1316"/>
      <c r="E49" s="1316"/>
      <c r="F49" s="1316"/>
      <c r="G49" s="1316"/>
      <c r="H49" s="1316"/>
      <c r="I49" s="1316"/>
      <c r="J49" s="1316"/>
      <c r="K49" s="1316"/>
      <c r="L49" s="1316"/>
      <c r="M49" s="1316"/>
      <c r="N49" s="1316"/>
      <c r="O49" s="1316"/>
      <c r="P49" s="1316"/>
      <c r="Q49" s="1316"/>
      <c r="R49" s="1316"/>
      <c r="S49" s="1316"/>
      <c r="T49" s="1316"/>
      <c r="U49" s="1316"/>
      <c r="V49" s="1316"/>
      <c r="W49" s="1316"/>
      <c r="X49" s="1316"/>
      <c r="Y49" s="1316"/>
      <c r="Z49" s="1316"/>
      <c r="AA49" s="1316"/>
      <c r="AB49" s="1316"/>
      <c r="AC49" s="1316"/>
      <c r="AD49" s="1316"/>
      <c r="AE49" s="1316"/>
      <c r="AF49" s="1316"/>
      <c r="AG49" s="1316"/>
      <c r="AH49" s="1316"/>
      <c r="AI49" s="1316"/>
      <c r="AJ49" s="1316"/>
      <c r="AK49" s="1316"/>
    </row>
    <row r="50" spans="2:37" s="872" customFormat="1" ht="21" customHeight="1" x14ac:dyDescent="0.15">
      <c r="B50" s="872" t="s">
        <v>1189</v>
      </c>
      <c r="AK50" s="873"/>
    </row>
  </sheetData>
  <mergeCells count="93">
    <mergeCell ref="B1:G1"/>
    <mergeCell ref="B2:AJ2"/>
    <mergeCell ref="B3:AJ3"/>
    <mergeCell ref="Z4:AJ4"/>
    <mergeCell ref="B6:K6"/>
    <mergeCell ref="L6:AJ6"/>
    <mergeCell ref="B7:K7"/>
    <mergeCell ref="L7:Y7"/>
    <mergeCell ref="Z7:AF7"/>
    <mergeCell ref="AG7:AJ7"/>
    <mergeCell ref="B8:K8"/>
    <mergeCell ref="L8:AJ8"/>
    <mergeCell ref="B9:K9"/>
    <mergeCell ref="L9:AJ9"/>
    <mergeCell ref="B11:AJ11"/>
    <mergeCell ref="B12:R12"/>
    <mergeCell ref="S12:AB12"/>
    <mergeCell ref="AE12:AJ12"/>
    <mergeCell ref="C13:R13"/>
    <mergeCell ref="S13:AB13"/>
    <mergeCell ref="AE13:AJ13"/>
    <mergeCell ref="B14:R14"/>
    <mergeCell ref="S14:AB14"/>
    <mergeCell ref="AE14:AJ14"/>
    <mergeCell ref="B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C25:K25"/>
    <mergeCell ref="L25:X25"/>
    <mergeCell ref="Y25:AD25"/>
    <mergeCell ref="AE25:AJ25"/>
    <mergeCell ref="B26:K26"/>
    <mergeCell ref="L26:P26"/>
    <mergeCell ref="Q26:R26"/>
    <mergeCell ref="S26:AD26"/>
    <mergeCell ref="AE26:AJ26"/>
    <mergeCell ref="B28:AJ28"/>
    <mergeCell ref="B29:R29"/>
    <mergeCell ref="S29:AB29"/>
    <mergeCell ref="AE29:AJ29"/>
    <mergeCell ref="B30:R30"/>
    <mergeCell ref="S30:AB30"/>
    <mergeCell ref="AE30:AJ30"/>
    <mergeCell ref="B31:R31"/>
    <mergeCell ref="S31:AJ31"/>
    <mergeCell ref="C32:R32"/>
    <mergeCell ref="S32:AJ32"/>
    <mergeCell ref="C33:R33"/>
    <mergeCell ref="S33:AJ33"/>
    <mergeCell ref="B49:AK49"/>
    <mergeCell ref="C34:R34"/>
    <mergeCell ref="S34:AJ34"/>
    <mergeCell ref="B36:G36"/>
    <mergeCell ref="H36:AJ36"/>
    <mergeCell ref="B38:AK42"/>
    <mergeCell ref="B43:AK47"/>
  </mergeCells>
  <phoneticPr fontId="10"/>
  <hyperlinks>
    <hyperlink ref="AM2" location="チェック表!A1" display="戻る"/>
  </hyperlinks>
  <pageMargins left="0.62992125984251968" right="0.62992125984251968" top="0.55118110236220474" bottom="0.31496062992125984" header="0.39370078740157483" footer="0.19685039370078741"/>
  <pageSetup paperSize="9" scale="84" orientation="portrait" cellComments="asDisplayed"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0"/>
  <sheetViews>
    <sheetView zoomScaleNormal="100" workbookViewId="0">
      <selection activeCell="A3" sqref="A3:H3"/>
    </sheetView>
  </sheetViews>
  <sheetFormatPr defaultRowHeight="13.5" x14ac:dyDescent="0.15"/>
  <cols>
    <col min="1" max="1" width="9.125" style="657" customWidth="1"/>
    <col min="2" max="2" width="11.625" style="657" customWidth="1"/>
    <col min="3" max="3" width="7" style="657" customWidth="1"/>
    <col min="4" max="4" width="16.25" style="657" customWidth="1"/>
    <col min="5" max="5" width="12.75" style="657" customWidth="1"/>
    <col min="6" max="6" width="13.625" style="657" customWidth="1"/>
    <col min="7" max="7" width="8" style="657" customWidth="1"/>
    <col min="8" max="8" width="3.875" style="657" customWidth="1"/>
    <col min="9" max="9" width="3.75" style="657" customWidth="1"/>
    <col min="10" max="10" width="7.25" style="657" customWidth="1"/>
    <col min="11" max="256" width="9" style="657" customWidth="1"/>
    <col min="257" max="257" width="9.125" style="657" customWidth="1"/>
    <col min="258" max="258" width="11.625" style="657" customWidth="1"/>
    <col min="259" max="259" width="7" style="657" customWidth="1"/>
    <col min="260" max="260" width="16.25" style="657" customWidth="1"/>
    <col min="261" max="261" width="12.75" style="657" customWidth="1"/>
    <col min="262" max="262" width="13.625" style="657" customWidth="1"/>
    <col min="263" max="263" width="8" style="657" customWidth="1"/>
    <col min="264" max="264" width="3.875" style="657" customWidth="1"/>
    <col min="265" max="265" width="3.75" style="657" customWidth="1"/>
    <col min="266" max="266" width="7.25" style="657" customWidth="1"/>
    <col min="267" max="512" width="9" style="657" customWidth="1"/>
    <col min="513" max="513" width="9.125" style="657" customWidth="1"/>
    <col min="514" max="514" width="11.625" style="657" customWidth="1"/>
    <col min="515" max="515" width="7" style="657" customWidth="1"/>
    <col min="516" max="516" width="16.25" style="657" customWidth="1"/>
    <col min="517" max="517" width="12.75" style="657" customWidth="1"/>
    <col min="518" max="518" width="13.625" style="657" customWidth="1"/>
    <col min="519" max="519" width="8" style="657" customWidth="1"/>
    <col min="520" max="520" width="3.875" style="657" customWidth="1"/>
    <col min="521" max="521" width="3.75" style="657" customWidth="1"/>
    <col min="522" max="522" width="7.25" style="657" customWidth="1"/>
    <col min="523" max="768" width="9" style="657" customWidth="1"/>
    <col min="769" max="769" width="9.125" style="657" customWidth="1"/>
    <col min="770" max="770" width="11.625" style="657" customWidth="1"/>
    <col min="771" max="771" width="7" style="657" customWidth="1"/>
    <col min="772" max="772" width="16.25" style="657" customWidth="1"/>
    <col min="773" max="773" width="12.75" style="657" customWidth="1"/>
    <col min="774" max="774" width="13.625" style="657" customWidth="1"/>
    <col min="775" max="775" width="8" style="657" customWidth="1"/>
    <col min="776" max="776" width="3.875" style="657" customWidth="1"/>
    <col min="777" max="777" width="3.75" style="657" customWidth="1"/>
    <col min="778" max="778" width="7.25" style="657" customWidth="1"/>
    <col min="779" max="1025" width="9" style="657" customWidth="1"/>
  </cols>
  <sheetData>
    <row r="1" spans="1:12" ht="15.75" customHeight="1" x14ac:dyDescent="0.15">
      <c r="A1" s="657" t="s">
        <v>934</v>
      </c>
      <c r="G1" s="1384"/>
      <c r="H1" s="1384"/>
    </row>
    <row r="2" spans="1:12" ht="12" customHeight="1" x14ac:dyDescent="0.15">
      <c r="A2" s="658"/>
      <c r="H2" s="659"/>
    </row>
    <row r="3" spans="1:12" ht="24.75" customHeight="1" x14ac:dyDescent="0.15">
      <c r="A3" s="1385" t="s">
        <v>73</v>
      </c>
      <c r="B3" s="1385"/>
      <c r="C3" s="1385"/>
      <c r="D3" s="1385"/>
      <c r="E3" s="1385"/>
      <c r="F3" s="1385"/>
      <c r="G3" s="1385"/>
      <c r="H3" s="1385"/>
      <c r="L3" s="357" t="s">
        <v>423</v>
      </c>
    </row>
    <row r="4" spans="1:12" ht="15.75" customHeight="1" x14ac:dyDescent="0.15">
      <c r="A4" s="661"/>
      <c r="B4" s="661"/>
      <c r="C4" s="661"/>
      <c r="D4" s="661"/>
      <c r="E4" s="661"/>
      <c r="F4" s="661"/>
      <c r="G4" s="661"/>
      <c r="H4" s="661"/>
    </row>
    <row r="5" spans="1:12" ht="18" customHeight="1" x14ac:dyDescent="0.15">
      <c r="A5" s="662"/>
      <c r="B5" s="662"/>
      <c r="C5" s="662"/>
      <c r="D5" s="662"/>
      <c r="E5" s="663" t="s">
        <v>601</v>
      </c>
      <c r="F5" s="1386"/>
      <c r="G5" s="1386"/>
      <c r="H5" s="1386"/>
    </row>
    <row r="6" spans="1:12" ht="18" customHeight="1" x14ac:dyDescent="0.15">
      <c r="A6" s="662"/>
      <c r="B6" s="662"/>
      <c r="C6" s="662"/>
      <c r="D6" s="662"/>
      <c r="E6" s="664" t="s">
        <v>424</v>
      </c>
      <c r="F6" s="1386"/>
      <c r="G6" s="1386"/>
      <c r="H6" s="1386"/>
    </row>
    <row r="7" spans="1:12" ht="18" customHeight="1" x14ac:dyDescent="0.15">
      <c r="A7" s="661"/>
      <c r="B7" s="661"/>
      <c r="C7" s="661"/>
      <c r="D7" s="661"/>
      <c r="E7" s="660"/>
      <c r="F7" s="660"/>
      <c r="G7" s="660"/>
      <c r="H7" s="660"/>
    </row>
    <row r="8" spans="1:12" ht="15.75" customHeight="1" x14ac:dyDescent="0.15">
      <c r="A8" s="665"/>
      <c r="E8" s="1387"/>
      <c r="F8" s="1387"/>
      <c r="G8" s="1387"/>
      <c r="H8" s="1387"/>
    </row>
    <row r="9" spans="1:12" ht="9.9499999999999993" customHeight="1" x14ac:dyDescent="0.15">
      <c r="A9" s="666"/>
      <c r="B9" s="667"/>
      <c r="C9" s="1389"/>
      <c r="D9" s="1389"/>
      <c r="E9" s="1389"/>
      <c r="F9" s="1389"/>
      <c r="G9" s="1389"/>
      <c r="H9" s="1389"/>
      <c r="I9" s="668"/>
      <c r="J9" s="669"/>
    </row>
    <row r="10" spans="1:12" ht="24.95" customHeight="1" x14ac:dyDescent="0.15">
      <c r="A10" s="1390" t="s">
        <v>935</v>
      </c>
      <c r="B10" s="1390"/>
      <c r="C10" s="670"/>
      <c r="D10" s="671" t="s">
        <v>175</v>
      </c>
      <c r="E10" s="672"/>
      <c r="F10" s="672"/>
      <c r="G10" s="672" t="s">
        <v>535</v>
      </c>
      <c r="H10" s="670"/>
      <c r="I10" s="668"/>
      <c r="J10" s="669"/>
    </row>
    <row r="11" spans="1:12" ht="24.95" customHeight="1" x14ac:dyDescent="0.15">
      <c r="A11" s="1390"/>
      <c r="B11" s="1390"/>
      <c r="C11" s="670"/>
      <c r="D11" s="671" t="s">
        <v>176</v>
      </c>
      <c r="E11" s="672"/>
      <c r="F11" s="672"/>
      <c r="G11" s="672"/>
      <c r="H11" s="670"/>
      <c r="I11" s="668"/>
      <c r="J11" s="669"/>
    </row>
    <row r="12" spans="1:12" ht="24.95" customHeight="1" x14ac:dyDescent="0.15">
      <c r="A12" s="1390"/>
      <c r="B12" s="1390"/>
      <c r="C12" s="670"/>
      <c r="D12" s="671" t="s">
        <v>936</v>
      </c>
      <c r="E12" s="672"/>
      <c r="F12" s="672"/>
      <c r="G12" s="673" t="s">
        <v>535</v>
      </c>
      <c r="H12" s="670"/>
      <c r="I12" s="668"/>
      <c r="J12" s="669"/>
    </row>
    <row r="13" spans="1:12" ht="9.9499999999999993" customHeight="1" x14ac:dyDescent="0.15">
      <c r="A13" s="674"/>
      <c r="B13" s="675"/>
      <c r="C13" s="1388"/>
      <c r="D13" s="1388"/>
      <c r="E13" s="1388"/>
      <c r="F13" s="1388"/>
      <c r="G13" s="1388"/>
      <c r="H13" s="1388"/>
      <c r="I13" s="668"/>
      <c r="J13" s="669"/>
    </row>
    <row r="14" spans="1:12" ht="9.9499999999999993" customHeight="1" x14ac:dyDescent="0.15">
      <c r="A14" s="666"/>
      <c r="B14" s="667"/>
      <c r="C14" s="1389"/>
      <c r="D14" s="1389"/>
      <c r="E14" s="1389"/>
      <c r="F14" s="1389"/>
      <c r="G14" s="1389"/>
      <c r="H14" s="1389"/>
      <c r="I14" s="668"/>
      <c r="J14" s="669"/>
    </row>
    <row r="15" spans="1:12" ht="16.5" customHeight="1" x14ac:dyDescent="0.15">
      <c r="A15" s="1391" t="s">
        <v>937</v>
      </c>
      <c r="B15" s="1391"/>
      <c r="C15" s="676"/>
      <c r="D15" s="677"/>
      <c r="E15" s="678"/>
      <c r="F15" s="678"/>
      <c r="G15" s="678"/>
      <c r="H15" s="679"/>
      <c r="I15" s="668"/>
      <c r="J15" s="669"/>
    </row>
    <row r="16" spans="1:12" ht="30" customHeight="1" x14ac:dyDescent="0.15">
      <c r="A16" s="1391"/>
      <c r="B16" s="1391"/>
      <c r="C16" s="676"/>
      <c r="D16" s="680" t="s">
        <v>938</v>
      </c>
      <c r="E16" s="680"/>
      <c r="F16" s="680"/>
      <c r="G16" s="680"/>
      <c r="H16" s="679"/>
      <c r="I16" s="668"/>
      <c r="J16" s="669"/>
    </row>
    <row r="17" spans="1:10" ht="24.95" customHeight="1" x14ac:dyDescent="0.15">
      <c r="A17" s="1391"/>
      <c r="B17" s="1391"/>
      <c r="C17" s="670"/>
      <c r="D17" s="671" t="s">
        <v>939</v>
      </c>
      <c r="E17" s="1143" t="s">
        <v>110</v>
      </c>
      <c r="F17" s="1143"/>
      <c r="G17" s="1143"/>
      <c r="H17" s="670"/>
      <c r="I17" s="668"/>
      <c r="J17" s="669"/>
    </row>
    <row r="18" spans="1:10" ht="24.95" customHeight="1" x14ac:dyDescent="0.15">
      <c r="A18" s="681"/>
      <c r="B18" s="682"/>
      <c r="C18" s="670"/>
      <c r="D18" s="671" t="s">
        <v>940</v>
      </c>
      <c r="E18" s="672"/>
      <c r="F18" s="672"/>
      <c r="G18" s="673"/>
      <c r="H18" s="670"/>
      <c r="I18" s="668"/>
      <c r="J18" s="669"/>
    </row>
    <row r="19" spans="1:10" ht="24.95" customHeight="1" x14ac:dyDescent="0.15">
      <c r="A19" s="681"/>
      <c r="B19" s="682"/>
      <c r="C19" s="670"/>
      <c r="D19" s="671" t="s">
        <v>175</v>
      </c>
      <c r="E19" s="672"/>
      <c r="F19" s="672"/>
      <c r="G19" s="673"/>
      <c r="H19" s="670"/>
      <c r="I19" s="668"/>
      <c r="J19" s="669"/>
    </row>
    <row r="20" spans="1:10" ht="24.95" customHeight="1" x14ac:dyDescent="0.15">
      <c r="A20" s="681"/>
      <c r="B20" s="682"/>
      <c r="C20" s="670"/>
      <c r="D20" s="671" t="s">
        <v>176</v>
      </c>
      <c r="E20" s="672"/>
      <c r="F20" s="672"/>
      <c r="G20" s="673"/>
      <c r="H20" s="670"/>
      <c r="I20" s="668"/>
      <c r="J20" s="669"/>
    </row>
    <row r="21" spans="1:10" ht="24.95" customHeight="1" x14ac:dyDescent="0.15">
      <c r="A21" s="681"/>
      <c r="B21" s="682"/>
      <c r="C21" s="670"/>
      <c r="D21" s="671" t="s">
        <v>936</v>
      </c>
      <c r="E21" s="672"/>
      <c r="F21" s="672"/>
      <c r="G21" s="673"/>
      <c r="H21" s="670"/>
      <c r="I21" s="668"/>
      <c r="J21" s="669"/>
    </row>
    <row r="22" spans="1:10" ht="24.95" customHeight="1" x14ac:dyDescent="0.15">
      <c r="A22" s="681"/>
      <c r="B22" s="682"/>
      <c r="C22" s="670"/>
      <c r="D22" s="671"/>
      <c r="E22" s="672"/>
      <c r="F22" s="672"/>
      <c r="G22" s="673"/>
      <c r="H22" s="670"/>
      <c r="I22" s="668"/>
      <c r="J22" s="669"/>
    </row>
    <row r="23" spans="1:10" ht="24.95" customHeight="1" x14ac:dyDescent="0.15">
      <c r="A23" s="681"/>
      <c r="B23" s="682"/>
      <c r="C23" s="670"/>
      <c r="D23" s="671"/>
      <c r="E23" s="672"/>
      <c r="F23" s="672"/>
      <c r="G23" s="673"/>
      <c r="H23" s="670"/>
      <c r="I23" s="668"/>
      <c r="J23" s="669"/>
    </row>
    <row r="24" spans="1:10" ht="24.95" customHeight="1" x14ac:dyDescent="0.15">
      <c r="A24" s="681"/>
      <c r="B24" s="682"/>
      <c r="C24" s="670"/>
      <c r="D24" s="671"/>
      <c r="E24" s="672"/>
      <c r="F24" s="672"/>
      <c r="G24" s="673"/>
      <c r="H24" s="670"/>
      <c r="I24" s="668"/>
      <c r="J24" s="669"/>
    </row>
    <row r="25" spans="1:10" ht="24.95" customHeight="1" x14ac:dyDescent="0.15">
      <c r="A25" s="681"/>
      <c r="B25" s="682"/>
      <c r="C25" s="670"/>
      <c r="D25" s="671"/>
      <c r="E25" s="672"/>
      <c r="F25" s="672"/>
      <c r="G25" s="673"/>
      <c r="H25" s="670"/>
      <c r="I25" s="668"/>
      <c r="J25" s="669"/>
    </row>
    <row r="26" spans="1:10" ht="24.95" customHeight="1" x14ac:dyDescent="0.15">
      <c r="A26" s="681"/>
      <c r="B26" s="682"/>
      <c r="C26" s="670"/>
      <c r="D26" s="671"/>
      <c r="E26" s="672"/>
      <c r="F26" s="672"/>
      <c r="G26" s="673"/>
      <c r="H26" s="670"/>
      <c r="I26" s="668"/>
      <c r="J26" s="669"/>
    </row>
    <row r="27" spans="1:10" ht="24.95" customHeight="1" x14ac:dyDescent="0.15">
      <c r="A27" s="681"/>
      <c r="B27" s="682"/>
      <c r="C27" s="670"/>
      <c r="D27" s="671"/>
      <c r="E27" s="672"/>
      <c r="F27" s="672"/>
      <c r="G27" s="673"/>
      <c r="H27" s="670"/>
      <c r="I27" s="668"/>
      <c r="J27" s="669"/>
    </row>
    <row r="28" spans="1:10" ht="24.95" customHeight="1" x14ac:dyDescent="0.15">
      <c r="A28" s="681"/>
      <c r="B28" s="682"/>
      <c r="C28" s="670"/>
      <c r="D28" s="671"/>
      <c r="E28" s="672"/>
      <c r="F28" s="672"/>
      <c r="G28" s="673"/>
      <c r="H28" s="670"/>
      <c r="I28" s="668"/>
      <c r="J28" s="669"/>
    </row>
    <row r="29" spans="1:10" ht="9.9499999999999993" customHeight="1" x14ac:dyDescent="0.15">
      <c r="A29" s="674"/>
      <c r="B29" s="675"/>
      <c r="C29" s="1388"/>
      <c r="D29" s="1388"/>
      <c r="E29" s="1388"/>
      <c r="F29" s="1388"/>
      <c r="G29" s="1388"/>
      <c r="H29" s="1388"/>
      <c r="I29" s="668"/>
      <c r="J29" s="669"/>
    </row>
    <row r="30" spans="1:10" ht="15.75" customHeight="1" x14ac:dyDescent="0.15">
      <c r="A30" s="1272" t="s">
        <v>941</v>
      </c>
      <c r="B30" s="1272"/>
      <c r="C30" s="683"/>
      <c r="D30" s="684"/>
      <c r="E30" s="684"/>
      <c r="F30" s="684"/>
      <c r="G30" s="684"/>
      <c r="H30" s="667"/>
    </row>
    <row r="31" spans="1:10" ht="15.75" customHeight="1" x14ac:dyDescent="0.15">
      <c r="A31" s="1272"/>
      <c r="B31" s="1272"/>
      <c r="C31" s="685"/>
      <c r="D31" s="685"/>
      <c r="E31" s="685"/>
      <c r="F31" s="685"/>
      <c r="G31" s="685"/>
      <c r="H31" s="682"/>
    </row>
    <row r="32" spans="1:10" ht="15.75" customHeight="1" x14ac:dyDescent="0.15">
      <c r="A32" s="1272"/>
      <c r="B32" s="1272"/>
      <c r="C32" s="685"/>
      <c r="D32" s="685"/>
      <c r="E32" s="685"/>
      <c r="F32" s="685"/>
      <c r="G32" s="685"/>
      <c r="H32" s="682"/>
    </row>
    <row r="33" spans="1:8" ht="15.75" customHeight="1" x14ac:dyDescent="0.15">
      <c r="A33" s="1272"/>
      <c r="B33" s="1272"/>
      <c r="C33" s="685"/>
      <c r="D33" s="685"/>
      <c r="E33" s="685"/>
      <c r="F33" s="685"/>
      <c r="G33" s="685"/>
      <c r="H33" s="682"/>
    </row>
    <row r="34" spans="1:8" ht="15.75" customHeight="1" x14ac:dyDescent="0.15">
      <c r="A34" s="1272"/>
      <c r="B34" s="1272"/>
      <c r="C34" s="685"/>
      <c r="D34" s="685"/>
      <c r="E34" s="685"/>
      <c r="F34" s="685"/>
      <c r="G34" s="685"/>
      <c r="H34" s="682"/>
    </row>
    <row r="35" spans="1:8" ht="15.75" customHeight="1" x14ac:dyDescent="0.15">
      <c r="A35" s="1272"/>
      <c r="B35" s="1272"/>
      <c r="C35" s="685"/>
      <c r="D35" s="685"/>
      <c r="E35" s="685"/>
      <c r="F35" s="685"/>
      <c r="G35" s="685"/>
      <c r="H35" s="682"/>
    </row>
    <row r="36" spans="1:8" ht="15.75" customHeight="1" x14ac:dyDescent="0.15">
      <c r="A36" s="1272"/>
      <c r="B36" s="1272"/>
      <c r="C36" s="685"/>
      <c r="D36" s="685"/>
      <c r="E36" s="685"/>
      <c r="F36" s="685"/>
      <c r="G36" s="685"/>
      <c r="H36" s="682"/>
    </row>
    <row r="37" spans="1:8" ht="15.75" customHeight="1" x14ac:dyDescent="0.15">
      <c r="A37" s="1272"/>
      <c r="B37" s="1272"/>
      <c r="C37" s="685"/>
      <c r="D37" s="685"/>
      <c r="E37" s="685"/>
      <c r="F37" s="685"/>
      <c r="G37" s="685"/>
      <c r="H37" s="682"/>
    </row>
    <row r="38" spans="1:8" ht="15.75" customHeight="1" x14ac:dyDescent="0.15">
      <c r="A38" s="1272"/>
      <c r="B38" s="1272"/>
      <c r="C38" s="685"/>
      <c r="D38" s="685"/>
      <c r="E38" s="685"/>
      <c r="F38" s="685"/>
      <c r="G38" s="685"/>
      <c r="H38" s="682"/>
    </row>
    <row r="39" spans="1:8" ht="15.75" customHeight="1" x14ac:dyDescent="0.15">
      <c r="A39" s="1272"/>
      <c r="B39" s="1272"/>
      <c r="C39" s="685"/>
      <c r="D39" s="685"/>
      <c r="E39" s="685"/>
      <c r="F39" s="685"/>
      <c r="G39" s="685"/>
      <c r="H39" s="682"/>
    </row>
    <row r="40" spans="1:8" ht="15.75" customHeight="1" x14ac:dyDescent="0.15">
      <c r="A40" s="1272"/>
      <c r="B40" s="1272"/>
      <c r="C40" s="686"/>
      <c r="D40" s="686"/>
      <c r="E40" s="686"/>
      <c r="F40" s="686"/>
      <c r="G40" s="686"/>
      <c r="H40" s="675"/>
    </row>
  </sheetData>
  <mergeCells count="13">
    <mergeCell ref="C29:H29"/>
    <mergeCell ref="A30:B40"/>
    <mergeCell ref="C9:H9"/>
    <mergeCell ref="A10:B12"/>
    <mergeCell ref="C13:H13"/>
    <mergeCell ref="C14:H14"/>
    <mergeCell ref="A15:B17"/>
    <mergeCell ref="E17:G17"/>
    <mergeCell ref="G1:H1"/>
    <mergeCell ref="A3:H3"/>
    <mergeCell ref="F5:H5"/>
    <mergeCell ref="F6:H6"/>
    <mergeCell ref="E8:H8"/>
  </mergeCells>
  <phoneticPr fontId="10"/>
  <hyperlinks>
    <hyperlink ref="L3" location="チェック表!A1" display="戻る"/>
  </hyperlinks>
  <printOptions horizontalCentered="1" verticalCentered="1"/>
  <pageMargins left="0.59027777777777801" right="0.59027777777777801" top="0.62986111111111098" bottom="0.62986111111111098" header="0.51180555555555496" footer="0.51180555555555496"/>
  <pageSetup paperSize="9" firstPageNumber="280" orientation="portrait" useFirstPageNumber="1"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1"/>
  <sheetViews>
    <sheetView zoomScaleNormal="100" zoomScalePageLayoutView="75" workbookViewId="0">
      <selection activeCell="A5" sqref="A5"/>
    </sheetView>
  </sheetViews>
  <sheetFormatPr defaultRowHeight="14.25" x14ac:dyDescent="0.15"/>
  <cols>
    <col min="1" max="24" width="2.625" style="356" customWidth="1"/>
    <col min="25" max="25" width="4.625" style="356" customWidth="1"/>
    <col min="26" max="30" width="2.625" style="356" customWidth="1"/>
    <col min="31" max="31" width="4.875" style="356" customWidth="1"/>
    <col min="32" max="32" width="2.625" style="356" customWidth="1"/>
    <col min="33" max="33" width="2" style="356" customWidth="1"/>
    <col min="34" max="37" width="2.625" style="356" customWidth="1"/>
    <col min="38" max="256" width="9" style="356" customWidth="1"/>
    <col min="257" max="280" width="2.625" style="356" customWidth="1"/>
    <col min="281" max="281" width="4.625" style="356" customWidth="1"/>
    <col min="282" max="286" width="2.625" style="356" customWidth="1"/>
    <col min="287" max="287" width="4.875" style="356" customWidth="1"/>
    <col min="288" max="288" width="2.625" style="356" customWidth="1"/>
    <col min="289" max="289" width="2" style="356" customWidth="1"/>
    <col min="290" max="293" width="2.625" style="356" customWidth="1"/>
    <col min="294" max="512" width="9" style="356" customWidth="1"/>
    <col min="513" max="536" width="2.625" style="356" customWidth="1"/>
    <col min="537" max="537" width="4.625" style="356" customWidth="1"/>
    <col min="538" max="542" width="2.625" style="356" customWidth="1"/>
    <col min="543" max="543" width="4.875" style="356" customWidth="1"/>
    <col min="544" max="544" width="2.625" style="356" customWidth="1"/>
    <col min="545" max="545" width="2" style="356" customWidth="1"/>
    <col min="546" max="549" width="2.625" style="356" customWidth="1"/>
    <col min="550" max="768" width="9" style="356" customWidth="1"/>
    <col min="769" max="792" width="2.625" style="356" customWidth="1"/>
    <col min="793" max="793" width="4.625" style="356" customWidth="1"/>
    <col min="794" max="798" width="2.625" style="356" customWidth="1"/>
    <col min="799" max="799" width="4.875" style="356" customWidth="1"/>
    <col min="800" max="800" width="2.625" style="356" customWidth="1"/>
    <col min="801" max="801" width="2" style="356" customWidth="1"/>
    <col min="802" max="805" width="2.625" style="356" customWidth="1"/>
    <col min="806" max="1025" width="9" style="356" customWidth="1"/>
  </cols>
  <sheetData>
    <row r="1" spans="1:39" ht="21" customHeight="1" x14ac:dyDescent="0.15">
      <c r="A1" s="356" t="s">
        <v>942</v>
      </c>
    </row>
    <row r="2" spans="1:39" ht="5.25" customHeight="1" x14ac:dyDescent="0.15"/>
    <row r="3" spans="1:39" ht="17.25" customHeight="1" x14ac:dyDescent="0.15">
      <c r="A3" s="1128" t="s">
        <v>943</v>
      </c>
      <c r="B3" s="1128"/>
      <c r="C3" s="1128"/>
      <c r="D3" s="1128"/>
      <c r="E3" s="1128"/>
      <c r="F3" s="1128"/>
      <c r="G3" s="1128"/>
      <c r="H3" s="1128"/>
      <c r="I3" s="1128"/>
      <c r="J3" s="1128"/>
      <c r="K3" s="1128"/>
      <c r="L3" s="1128"/>
      <c r="M3" s="1128"/>
      <c r="N3" s="1128"/>
      <c r="O3" s="1128"/>
      <c r="P3" s="1128"/>
      <c r="Q3" s="1128"/>
      <c r="R3" s="1128"/>
      <c r="S3" s="1128"/>
      <c r="T3" s="1128"/>
      <c r="U3" s="1128"/>
      <c r="V3" s="1128"/>
      <c r="W3" s="1128"/>
      <c r="X3" s="1128"/>
      <c r="Y3" s="1128"/>
      <c r="Z3" s="1128"/>
      <c r="AA3" s="1128"/>
      <c r="AB3" s="1128"/>
      <c r="AC3" s="1128"/>
      <c r="AD3" s="1128"/>
      <c r="AE3" s="1128"/>
      <c r="AF3" s="1128"/>
      <c r="AG3" s="1128"/>
      <c r="AM3" s="357" t="s">
        <v>423</v>
      </c>
    </row>
    <row r="4" spans="1:39" ht="6" customHeight="1" x14ac:dyDescent="0.15">
      <c r="A4" s="655"/>
      <c r="B4" s="655"/>
      <c r="C4" s="655"/>
      <c r="D4" s="655"/>
      <c r="E4" s="655"/>
      <c r="F4" s="655"/>
      <c r="G4" s="655"/>
      <c r="H4" s="655"/>
      <c r="I4" s="655"/>
      <c r="J4" s="655"/>
      <c r="K4" s="655"/>
      <c r="L4" s="655"/>
      <c r="M4" s="655"/>
      <c r="N4" s="655"/>
      <c r="O4" s="655"/>
      <c r="P4" s="655"/>
      <c r="Q4" s="655"/>
      <c r="R4" s="655"/>
      <c r="S4" s="655"/>
      <c r="T4" s="655"/>
      <c r="U4" s="655"/>
      <c r="V4" s="655"/>
      <c r="W4" s="655"/>
      <c r="X4" s="655"/>
      <c r="Y4" s="655"/>
      <c r="Z4" s="655"/>
      <c r="AA4" s="655"/>
      <c r="AB4" s="655"/>
      <c r="AC4" s="655"/>
      <c r="AD4" s="655"/>
      <c r="AE4" s="655"/>
      <c r="AF4" s="655"/>
      <c r="AG4" s="655"/>
    </row>
    <row r="5" spans="1:39" s="688" customFormat="1" ht="21" customHeight="1" x14ac:dyDescent="0.15">
      <c r="A5" s="687"/>
      <c r="B5" s="687"/>
      <c r="C5" s="687"/>
      <c r="D5" s="687"/>
      <c r="E5" s="687"/>
      <c r="F5" s="687"/>
      <c r="G5" s="687"/>
      <c r="H5" s="687"/>
      <c r="I5" s="687"/>
      <c r="J5" s="687"/>
      <c r="K5" s="687"/>
      <c r="L5" s="687"/>
      <c r="M5" s="687"/>
      <c r="N5" s="687"/>
      <c r="O5" s="687"/>
      <c r="P5" s="687"/>
      <c r="Q5" s="687"/>
      <c r="R5" s="687"/>
      <c r="S5" s="687"/>
      <c r="T5" s="1306" t="s">
        <v>601</v>
      </c>
      <c r="U5" s="1306"/>
      <c r="V5" s="1306"/>
      <c r="W5" s="1306"/>
      <c r="X5" s="1306"/>
      <c r="Y5" s="1115"/>
      <c r="Z5" s="1115"/>
      <c r="AA5" s="1115"/>
      <c r="AB5" s="1115"/>
      <c r="AC5" s="1115"/>
      <c r="AD5" s="1115"/>
      <c r="AE5" s="1115"/>
      <c r="AF5" s="1115"/>
      <c r="AG5" s="1115"/>
    </row>
    <row r="6" spans="1:39" s="688" customFormat="1" ht="21" customHeight="1" x14ac:dyDescent="0.15">
      <c r="A6" s="687"/>
      <c r="B6" s="687"/>
      <c r="C6" s="687"/>
      <c r="D6" s="687"/>
      <c r="E6" s="687"/>
      <c r="F6" s="687"/>
      <c r="G6" s="687"/>
      <c r="H6" s="687"/>
      <c r="I6" s="687"/>
      <c r="J6" s="687"/>
      <c r="K6" s="687"/>
      <c r="L6" s="687"/>
      <c r="M6" s="687"/>
      <c r="N6" s="687"/>
      <c r="O6" s="687"/>
      <c r="P6" s="687"/>
      <c r="Q6" s="687"/>
      <c r="R6" s="687"/>
      <c r="S6" s="687"/>
      <c r="T6" s="1306" t="s">
        <v>424</v>
      </c>
      <c r="U6" s="1306"/>
      <c r="V6" s="1306"/>
      <c r="W6" s="1306"/>
      <c r="X6" s="1306"/>
      <c r="Y6" s="1115"/>
      <c r="Z6" s="1115"/>
      <c r="AA6" s="1115"/>
      <c r="AB6" s="1115"/>
      <c r="AC6" s="1115"/>
      <c r="AD6" s="1115"/>
      <c r="AE6" s="1115"/>
      <c r="AF6" s="1115"/>
      <c r="AG6" s="1115"/>
    </row>
    <row r="7" spans="1:39" ht="5.25" customHeight="1" x14ac:dyDescent="0.15"/>
    <row r="8" spans="1:39" ht="21.75" customHeight="1" x14ac:dyDescent="0.15">
      <c r="A8" s="1392" t="s">
        <v>572</v>
      </c>
      <c r="B8" s="1392"/>
      <c r="C8" s="1392"/>
      <c r="D8" s="1392"/>
      <c r="E8" s="1392"/>
      <c r="F8" s="1392"/>
      <c r="G8" s="1392"/>
      <c r="H8" s="1392"/>
      <c r="I8" s="1392"/>
      <c r="J8" s="1392"/>
      <c r="K8" s="1392"/>
      <c r="L8" s="1393"/>
      <c r="M8" s="1393"/>
      <c r="N8" s="1393"/>
      <c r="O8" s="1393"/>
      <c r="P8" s="1393"/>
      <c r="Q8" s="1393"/>
      <c r="R8" s="1393"/>
      <c r="S8" s="1393"/>
      <c r="T8" s="1393"/>
      <c r="U8" s="1393"/>
      <c r="V8" s="1393"/>
      <c r="W8" s="1393"/>
      <c r="X8" s="1393"/>
      <c r="Y8" s="1393"/>
      <c r="Z8" s="1393"/>
      <c r="AA8" s="1393"/>
      <c r="AB8" s="1393"/>
      <c r="AC8" s="1393"/>
      <c r="AD8" s="1393"/>
      <c r="AE8" s="1393"/>
      <c r="AF8" s="1393"/>
      <c r="AG8" s="1393"/>
    </row>
    <row r="9" spans="1:39" ht="21" customHeight="1" x14ac:dyDescent="0.15">
      <c r="A9" s="1392" t="s">
        <v>944</v>
      </c>
      <c r="B9" s="1392"/>
      <c r="C9" s="1392"/>
      <c r="D9" s="1392"/>
      <c r="E9" s="1392"/>
      <c r="F9" s="1392"/>
      <c r="G9" s="1392"/>
      <c r="H9" s="1392"/>
      <c r="I9" s="1392"/>
      <c r="J9" s="1392"/>
      <c r="K9" s="1392"/>
      <c r="L9" s="689"/>
      <c r="M9" s="690" t="s">
        <v>945</v>
      </c>
      <c r="N9" s="690"/>
      <c r="O9" s="690"/>
      <c r="P9" s="690"/>
      <c r="Q9" s="690"/>
      <c r="R9" s="690"/>
      <c r="S9" s="690" t="s">
        <v>946</v>
      </c>
      <c r="T9" s="690"/>
      <c r="U9" s="690"/>
      <c r="V9" s="690"/>
      <c r="W9" s="690"/>
      <c r="X9" s="690"/>
      <c r="Y9" s="690" t="s">
        <v>947</v>
      </c>
      <c r="Z9" s="690"/>
      <c r="AA9" s="690"/>
      <c r="AB9" s="690"/>
      <c r="AC9" s="690"/>
      <c r="AD9" s="690"/>
      <c r="AE9" s="690"/>
      <c r="AF9" s="690"/>
      <c r="AG9" s="691"/>
    </row>
    <row r="10" spans="1:39" ht="23.25" customHeight="1" x14ac:dyDescent="0.15">
      <c r="A10" s="1394" t="s">
        <v>948</v>
      </c>
      <c r="B10" s="1394"/>
      <c r="C10" s="1395" t="s">
        <v>949</v>
      </c>
      <c r="D10" s="1395"/>
      <c r="E10" s="1396" t="s">
        <v>950</v>
      </c>
      <c r="F10" s="1396"/>
      <c r="G10" s="1396"/>
      <c r="H10" s="1396"/>
      <c r="I10" s="1396"/>
      <c r="J10" s="1396"/>
      <c r="K10" s="1396"/>
      <c r="L10" s="1397" t="s">
        <v>951</v>
      </c>
      <c r="M10" s="1397"/>
      <c r="N10" s="1397"/>
      <c r="O10" s="1397"/>
      <c r="P10" s="1397"/>
      <c r="Q10" s="1397"/>
      <c r="R10" s="1397"/>
      <c r="S10" s="1397"/>
      <c r="T10" s="1397"/>
      <c r="U10" s="1397"/>
      <c r="V10" s="1398" t="s">
        <v>761</v>
      </c>
      <c r="W10" s="1398"/>
      <c r="X10" s="1398"/>
      <c r="Y10" s="692"/>
      <c r="Z10" s="693" t="s">
        <v>535</v>
      </c>
      <c r="AA10" s="693"/>
      <c r="AB10" s="1399" t="s">
        <v>764</v>
      </c>
      <c r="AC10" s="1399"/>
      <c r="AD10" s="1399"/>
      <c r="AE10" s="694"/>
      <c r="AF10" s="693" t="s">
        <v>535</v>
      </c>
      <c r="AG10" s="512"/>
    </row>
    <row r="11" spans="1:39" ht="23.25" customHeight="1" x14ac:dyDescent="0.15">
      <c r="A11" s="1394"/>
      <c r="B11" s="1394"/>
      <c r="C11" s="1395"/>
      <c r="D11" s="1395"/>
      <c r="E11" s="1396"/>
      <c r="F11" s="1396"/>
      <c r="G11" s="1396"/>
      <c r="H11" s="1396"/>
      <c r="I11" s="1396"/>
      <c r="J11" s="1396"/>
      <c r="K11" s="1396"/>
      <c r="L11" s="1400" t="s">
        <v>791</v>
      </c>
      <c r="M11" s="1400"/>
      <c r="N11" s="1400"/>
      <c r="O11" s="1400"/>
      <c r="P11" s="1400"/>
      <c r="Q11" s="1400"/>
      <c r="R11" s="1400"/>
      <c r="S11" s="1400"/>
      <c r="T11" s="1400"/>
      <c r="U11" s="1400"/>
      <c r="V11" s="1234" t="s">
        <v>761</v>
      </c>
      <c r="W11" s="1234"/>
      <c r="X11" s="1234"/>
      <c r="Y11" s="695"/>
      <c r="Z11" s="696" t="s">
        <v>535</v>
      </c>
      <c r="AA11" s="696"/>
      <c r="AB11" s="1401" t="s">
        <v>764</v>
      </c>
      <c r="AC11" s="1401"/>
      <c r="AD11" s="1401"/>
      <c r="AE11" s="697"/>
      <c r="AF11" s="696" t="s">
        <v>535</v>
      </c>
      <c r="AG11" s="584"/>
    </row>
    <row r="12" spans="1:39" ht="23.25" customHeight="1" x14ac:dyDescent="0.15">
      <c r="A12" s="1394"/>
      <c r="B12" s="1394"/>
      <c r="C12" s="1395"/>
      <c r="D12" s="1395"/>
      <c r="E12" s="1396"/>
      <c r="F12" s="1396"/>
      <c r="G12" s="1396"/>
      <c r="H12" s="1396"/>
      <c r="I12" s="1396"/>
      <c r="J12" s="1396"/>
      <c r="K12" s="1396"/>
      <c r="L12" s="1400" t="s">
        <v>774</v>
      </c>
      <c r="M12" s="1400"/>
      <c r="N12" s="1400"/>
      <c r="O12" s="1400"/>
      <c r="P12" s="1400"/>
      <c r="Q12" s="1400"/>
      <c r="R12" s="1400"/>
      <c r="S12" s="1400"/>
      <c r="T12" s="1400"/>
      <c r="U12" s="1400"/>
      <c r="V12" s="1234" t="s">
        <v>761</v>
      </c>
      <c r="W12" s="1234"/>
      <c r="X12" s="1234"/>
      <c r="Y12" s="695"/>
      <c r="Z12" s="696" t="s">
        <v>535</v>
      </c>
      <c r="AA12" s="696"/>
      <c r="AB12" s="1401" t="s">
        <v>764</v>
      </c>
      <c r="AC12" s="1401"/>
      <c r="AD12" s="1401"/>
      <c r="AE12" s="697"/>
      <c r="AF12" s="696" t="s">
        <v>535</v>
      </c>
      <c r="AG12" s="584"/>
    </row>
    <row r="13" spans="1:39" ht="23.25" customHeight="1" x14ac:dyDescent="0.15">
      <c r="A13" s="1394"/>
      <c r="B13" s="1394"/>
      <c r="C13" s="1395"/>
      <c r="D13" s="1395"/>
      <c r="E13" s="1396"/>
      <c r="F13" s="1396"/>
      <c r="G13" s="1396"/>
      <c r="H13" s="1396"/>
      <c r="I13" s="1396"/>
      <c r="J13" s="1396"/>
      <c r="K13" s="1396"/>
      <c r="L13" s="1209" t="s">
        <v>952</v>
      </c>
      <c r="M13" s="1209"/>
      <c r="N13" s="1209"/>
      <c r="O13" s="1209"/>
      <c r="P13" s="1209"/>
      <c r="Q13" s="1209"/>
      <c r="R13" s="1209"/>
      <c r="S13" s="1209"/>
      <c r="T13" s="1209"/>
      <c r="U13" s="1209"/>
      <c r="V13" s="1234" t="s">
        <v>761</v>
      </c>
      <c r="W13" s="1234"/>
      <c r="X13" s="1234"/>
      <c r="Y13" s="695"/>
      <c r="Z13" s="696" t="s">
        <v>535</v>
      </c>
      <c r="AA13" s="696"/>
      <c r="AB13" s="1401" t="s">
        <v>764</v>
      </c>
      <c r="AC13" s="1401"/>
      <c r="AD13" s="1401"/>
      <c r="AE13" s="697"/>
      <c r="AF13" s="696" t="s">
        <v>535</v>
      </c>
      <c r="AG13" s="584"/>
    </row>
    <row r="14" spans="1:39" ht="23.25" customHeight="1" x14ac:dyDescent="0.15">
      <c r="A14" s="1394"/>
      <c r="B14" s="1394"/>
      <c r="C14" s="1395"/>
      <c r="D14" s="1395"/>
      <c r="E14" s="1396"/>
      <c r="F14" s="1396"/>
      <c r="G14" s="1396"/>
      <c r="H14" s="1396"/>
      <c r="I14" s="1396"/>
      <c r="J14" s="1396"/>
      <c r="K14" s="1396"/>
      <c r="L14" s="1402" t="s">
        <v>952</v>
      </c>
      <c r="M14" s="1402"/>
      <c r="N14" s="1402"/>
      <c r="O14" s="1402"/>
      <c r="P14" s="1402"/>
      <c r="Q14" s="1402"/>
      <c r="R14" s="1402"/>
      <c r="S14" s="1402"/>
      <c r="T14" s="1402"/>
      <c r="U14" s="1402"/>
      <c r="V14" s="1403" t="s">
        <v>761</v>
      </c>
      <c r="W14" s="1403"/>
      <c r="X14" s="1403"/>
      <c r="Y14" s="656"/>
      <c r="Z14" s="588" t="s">
        <v>535</v>
      </c>
      <c r="AA14" s="588"/>
      <c r="AB14" s="1404" t="s">
        <v>764</v>
      </c>
      <c r="AC14" s="1404"/>
      <c r="AD14" s="1404"/>
      <c r="AE14" s="698"/>
      <c r="AF14" s="588" t="s">
        <v>535</v>
      </c>
      <c r="AG14" s="699"/>
    </row>
    <row r="15" spans="1:39" ht="24" customHeight="1" x14ac:dyDescent="0.15">
      <c r="A15" s="1394"/>
      <c r="B15" s="1394"/>
      <c r="C15" s="1405" t="s">
        <v>953</v>
      </c>
      <c r="D15" s="1405"/>
      <c r="E15" s="1406" t="s">
        <v>954</v>
      </c>
      <c r="F15" s="1406"/>
      <c r="G15" s="1406"/>
      <c r="H15" s="1406"/>
      <c r="I15" s="1406"/>
      <c r="J15" s="1406"/>
      <c r="K15" s="1406"/>
      <c r="L15" s="1407" t="s">
        <v>955</v>
      </c>
      <c r="M15" s="1407"/>
      <c r="N15" s="1407"/>
      <c r="O15" s="1407"/>
      <c r="P15" s="1407"/>
      <c r="Q15" s="1407"/>
      <c r="R15" s="1408"/>
      <c r="S15" s="1408"/>
      <c r="T15" s="1408"/>
      <c r="U15" s="1408"/>
      <c r="V15" s="1408"/>
      <c r="W15" s="1408"/>
      <c r="X15" s="1408"/>
      <c r="Y15" s="1408"/>
      <c r="Z15" s="1408"/>
      <c r="AA15" s="1408"/>
      <c r="AB15" s="1408"/>
      <c r="AC15" s="1408"/>
      <c r="AD15" s="1408"/>
      <c r="AE15" s="1408"/>
      <c r="AF15" s="1408"/>
      <c r="AG15" s="1408"/>
    </row>
    <row r="16" spans="1:39" ht="21" customHeight="1" x14ac:dyDescent="0.15">
      <c r="A16" s="1394"/>
      <c r="B16" s="1394"/>
      <c r="C16" s="1405"/>
      <c r="D16" s="1405"/>
      <c r="E16" s="1406"/>
      <c r="F16" s="1406"/>
      <c r="G16" s="1406"/>
      <c r="H16" s="1406"/>
      <c r="I16" s="1406"/>
      <c r="J16" s="1406"/>
      <c r="K16" s="1406"/>
      <c r="L16" s="1234" t="s">
        <v>956</v>
      </c>
      <c r="M16" s="1234"/>
      <c r="N16" s="1234"/>
      <c r="O16" s="1234"/>
      <c r="P16" s="1234"/>
      <c r="Q16" s="1234"/>
      <c r="R16" s="1409"/>
      <c r="S16" s="1409"/>
      <c r="T16" s="1409"/>
      <c r="U16" s="1409"/>
      <c r="V16" s="1409"/>
      <c r="W16" s="1409"/>
      <c r="X16" s="1409"/>
      <c r="Y16" s="1409"/>
      <c r="Z16" s="1409"/>
      <c r="AA16" s="1409"/>
      <c r="AB16" s="1409"/>
      <c r="AC16" s="1409"/>
      <c r="AD16" s="1409"/>
      <c r="AE16" s="1409"/>
      <c r="AF16" s="1409"/>
      <c r="AG16" s="1409"/>
    </row>
    <row r="17" spans="1:33" ht="23.25" customHeight="1" x14ac:dyDescent="0.15">
      <c r="A17" s="1394"/>
      <c r="B17" s="1394"/>
      <c r="C17" s="1405"/>
      <c r="D17" s="1405"/>
      <c r="E17" s="1406"/>
      <c r="F17" s="1406"/>
      <c r="G17" s="1406"/>
      <c r="H17" s="1406"/>
      <c r="I17" s="1406"/>
      <c r="J17" s="1406"/>
      <c r="K17" s="1406"/>
      <c r="L17" s="1234"/>
      <c r="M17" s="1234"/>
      <c r="N17" s="1234"/>
      <c r="O17" s="1234"/>
      <c r="P17" s="1234"/>
      <c r="Q17" s="1234"/>
      <c r="R17" s="1409"/>
      <c r="S17" s="1409"/>
      <c r="T17" s="1409"/>
      <c r="U17" s="1409"/>
      <c r="V17" s="1409"/>
      <c r="W17" s="1409"/>
      <c r="X17" s="1409"/>
      <c r="Y17" s="1409"/>
      <c r="Z17" s="1409"/>
      <c r="AA17" s="1409"/>
      <c r="AB17" s="1409"/>
      <c r="AC17" s="1409"/>
      <c r="AD17" s="1409"/>
      <c r="AE17" s="1409"/>
      <c r="AF17" s="1409"/>
      <c r="AG17" s="1409"/>
    </row>
    <row r="18" spans="1:33" ht="21" customHeight="1" x14ac:dyDescent="0.15">
      <c r="A18" s="1394"/>
      <c r="B18" s="1394"/>
      <c r="C18" s="1405"/>
      <c r="D18" s="1405"/>
      <c r="E18" s="1406"/>
      <c r="F18" s="1406"/>
      <c r="G18" s="1406"/>
      <c r="H18" s="1406"/>
      <c r="I18" s="1406"/>
      <c r="J18" s="1406"/>
      <c r="K18" s="1406"/>
      <c r="L18" s="1234"/>
      <c r="M18" s="1234"/>
      <c r="N18" s="1234"/>
      <c r="O18" s="1234"/>
      <c r="P18" s="1234"/>
      <c r="Q18" s="1234"/>
      <c r="R18" s="1410" t="s">
        <v>957</v>
      </c>
      <c r="S18" s="1410"/>
      <c r="T18" s="1410"/>
      <c r="U18" s="1410"/>
      <c r="V18" s="1410"/>
      <c r="W18" s="1410"/>
      <c r="X18" s="1410"/>
      <c r="Y18" s="1410"/>
      <c r="Z18" s="1410"/>
      <c r="AA18" s="1410"/>
      <c r="AB18" s="1410"/>
      <c r="AC18" s="1410"/>
      <c r="AD18" s="1410"/>
      <c r="AE18" s="1410"/>
      <c r="AF18" s="1410"/>
      <c r="AG18" s="1410"/>
    </row>
    <row r="19" spans="1:33" ht="21" customHeight="1" x14ac:dyDescent="0.15">
      <c r="A19" s="1394"/>
      <c r="B19" s="1394"/>
      <c r="C19" s="1405"/>
      <c r="D19" s="1405"/>
      <c r="E19" s="1411" t="s">
        <v>958</v>
      </c>
      <c r="F19" s="1411"/>
      <c r="G19" s="1411"/>
      <c r="H19" s="1411"/>
      <c r="I19" s="1411"/>
      <c r="J19" s="1411"/>
      <c r="K19" s="1411"/>
      <c r="L19" s="700"/>
      <c r="M19" s="701" t="s">
        <v>959</v>
      </c>
      <c r="N19" s="702"/>
      <c r="O19" s="702"/>
      <c r="P19" s="702"/>
      <c r="Q19" s="702"/>
      <c r="R19" s="703"/>
      <c r="S19" s="701"/>
      <c r="T19" s="701"/>
      <c r="U19" s="703"/>
      <c r="V19" s="701"/>
      <c r="W19" s="701"/>
      <c r="X19" s="701" t="s">
        <v>960</v>
      </c>
      <c r="Y19" s="703"/>
      <c r="Z19" s="701"/>
      <c r="AA19" s="701"/>
      <c r="AB19" s="701"/>
      <c r="AC19" s="701"/>
      <c r="AD19" s="701"/>
      <c r="AE19" s="701"/>
      <c r="AF19" s="701"/>
      <c r="AG19" s="704"/>
    </row>
    <row r="20" spans="1:33" ht="26.25" customHeight="1" x14ac:dyDescent="0.15">
      <c r="A20" s="1394"/>
      <c r="B20" s="1394"/>
      <c r="C20" s="1405"/>
      <c r="D20" s="1405"/>
      <c r="E20" s="1411"/>
      <c r="F20" s="1411"/>
      <c r="G20" s="1411"/>
      <c r="H20" s="1411"/>
      <c r="I20" s="1411"/>
      <c r="J20" s="1411"/>
      <c r="K20" s="1411"/>
      <c r="L20" s="705"/>
      <c r="M20" s="706" t="s">
        <v>961</v>
      </c>
      <c r="N20" s="707"/>
      <c r="O20" s="707"/>
      <c r="P20" s="707"/>
      <c r="Q20" s="707"/>
      <c r="R20" s="708"/>
      <c r="S20" s="706"/>
      <c r="T20" s="706"/>
      <c r="U20" s="706"/>
      <c r="V20" s="706"/>
      <c r="W20" s="706"/>
      <c r="X20" s="706" t="s">
        <v>962</v>
      </c>
      <c r="Y20" s="706"/>
      <c r="Z20" s="706"/>
      <c r="AA20" s="706"/>
      <c r="AB20" s="708"/>
      <c r="AC20" s="706"/>
      <c r="AD20" s="706"/>
      <c r="AE20" s="706"/>
      <c r="AF20" s="706"/>
      <c r="AG20" s="709"/>
    </row>
    <row r="21" spans="1:33" ht="30.75" customHeight="1" x14ac:dyDescent="0.15">
      <c r="A21" s="1394"/>
      <c r="B21" s="1394"/>
      <c r="C21" s="1405"/>
      <c r="D21" s="1405"/>
      <c r="E21" s="1412" t="s">
        <v>963</v>
      </c>
      <c r="F21" s="1412"/>
      <c r="G21" s="1412"/>
      <c r="H21" s="1412"/>
      <c r="I21" s="1412"/>
      <c r="J21" s="1412"/>
      <c r="K21" s="1412"/>
      <c r="L21" s="1413"/>
      <c r="M21" s="1413"/>
      <c r="N21" s="1413"/>
      <c r="O21" s="1413"/>
      <c r="P21" s="1413"/>
      <c r="Q21" s="1413"/>
      <c r="R21" s="1413"/>
      <c r="S21" s="1413"/>
      <c r="T21" s="1413"/>
      <c r="U21" s="1413"/>
      <c r="V21" s="1413"/>
      <c r="W21" s="1413"/>
      <c r="X21" s="1413"/>
      <c r="Y21" s="1413"/>
      <c r="Z21" s="1413"/>
      <c r="AA21" s="1413"/>
      <c r="AB21" s="1413"/>
      <c r="AC21" s="1413"/>
      <c r="AD21" s="1413"/>
      <c r="AE21" s="1413"/>
      <c r="AF21" s="1413"/>
      <c r="AG21" s="1413"/>
    </row>
    <row r="22" spans="1:33" ht="33.75" customHeight="1" x14ac:dyDescent="0.15">
      <c r="A22" s="1394"/>
      <c r="B22" s="1394"/>
      <c r="C22" s="1405"/>
      <c r="D22" s="1405"/>
      <c r="E22" s="1412"/>
      <c r="F22" s="1412"/>
      <c r="G22" s="1412"/>
      <c r="H22" s="1412"/>
      <c r="I22" s="1412"/>
      <c r="J22" s="1412"/>
      <c r="K22" s="1412"/>
      <c r="L22" s="1413"/>
      <c r="M22" s="1413"/>
      <c r="N22" s="1413"/>
      <c r="O22" s="1413"/>
      <c r="P22" s="1413"/>
      <c r="Q22" s="1413"/>
      <c r="R22" s="1413"/>
      <c r="S22" s="1413"/>
      <c r="T22" s="1413"/>
      <c r="U22" s="1413"/>
      <c r="V22" s="1413"/>
      <c r="W22" s="1413"/>
      <c r="X22" s="1413"/>
      <c r="Y22" s="1413"/>
      <c r="Z22" s="1413"/>
      <c r="AA22" s="1413"/>
      <c r="AB22" s="1413"/>
      <c r="AC22" s="1413"/>
      <c r="AD22" s="1413"/>
      <c r="AE22" s="1413"/>
      <c r="AF22" s="1413"/>
      <c r="AG22" s="1413"/>
    </row>
    <row r="23" spans="1:33" ht="21" customHeight="1" x14ac:dyDescent="0.15">
      <c r="A23" s="1423" t="s">
        <v>964</v>
      </c>
      <c r="B23" s="1423"/>
      <c r="C23" s="1423"/>
      <c r="D23" s="1423"/>
      <c r="E23" s="1423"/>
      <c r="F23" s="1423"/>
      <c r="G23" s="1423"/>
      <c r="H23" s="1423"/>
      <c r="I23" s="1423"/>
      <c r="J23" s="1423"/>
      <c r="K23" s="1423"/>
      <c r="L23" s="1424" t="s">
        <v>965</v>
      </c>
      <c r="M23" s="1424"/>
      <c r="N23" s="1424"/>
      <c r="O23" s="1424"/>
      <c r="P23" s="1424"/>
      <c r="Q23" s="1424"/>
      <c r="R23" s="1425">
        <f>SUM(R24:X25)</f>
        <v>0</v>
      </c>
      <c r="S23" s="1425"/>
      <c r="T23" s="1425"/>
      <c r="U23" s="1425"/>
      <c r="V23" s="1425"/>
      <c r="W23" s="1425"/>
      <c r="X23" s="1425"/>
      <c r="Y23" s="589" t="s">
        <v>966</v>
      </c>
      <c r="Z23" s="710" t="s">
        <v>967</v>
      </c>
      <c r="AA23" s="589"/>
      <c r="AB23" s="589"/>
      <c r="AC23" s="589"/>
      <c r="AD23" s="589"/>
      <c r="AE23" s="589"/>
      <c r="AF23" s="589"/>
      <c r="AG23" s="711"/>
    </row>
    <row r="24" spans="1:33" ht="21" customHeight="1" x14ac:dyDescent="0.15">
      <c r="A24" s="1423"/>
      <c r="B24" s="1423"/>
      <c r="C24" s="1423"/>
      <c r="D24" s="1423"/>
      <c r="E24" s="1423"/>
      <c r="F24" s="1423"/>
      <c r="G24" s="1423"/>
      <c r="H24" s="1423"/>
      <c r="I24" s="1423"/>
      <c r="J24" s="1423"/>
      <c r="K24" s="1423"/>
      <c r="L24" s="1418" t="s">
        <v>968</v>
      </c>
      <c r="M24" s="1418"/>
      <c r="N24" s="1209" t="s">
        <v>969</v>
      </c>
      <c r="O24" s="1209"/>
      <c r="P24" s="1209"/>
      <c r="Q24" s="1209"/>
      <c r="R24" s="1426"/>
      <c r="S24" s="1426"/>
      <c r="T24" s="1426"/>
      <c r="U24" s="1426"/>
      <c r="V24" s="1426"/>
      <c r="W24" s="1426"/>
      <c r="X24" s="1426"/>
      <c r="Y24" s="589" t="s">
        <v>966</v>
      </c>
      <c r="Z24" s="1244"/>
      <c r="AA24" s="1244"/>
      <c r="AB24" s="1244"/>
      <c r="AC24" s="1244"/>
      <c r="AD24" s="1244"/>
      <c r="AE24" s="589" t="s">
        <v>966</v>
      </c>
      <c r="AF24" s="589"/>
      <c r="AG24" s="711"/>
    </row>
    <row r="25" spans="1:33" ht="21" customHeight="1" x14ac:dyDescent="0.15">
      <c r="A25" s="1423"/>
      <c r="B25" s="1423"/>
      <c r="C25" s="1423"/>
      <c r="D25" s="1423"/>
      <c r="E25" s="1423"/>
      <c r="F25" s="1423"/>
      <c r="G25" s="1423"/>
      <c r="H25" s="1423"/>
      <c r="I25" s="1423"/>
      <c r="J25" s="1423"/>
      <c r="K25" s="1423"/>
      <c r="L25" s="1418"/>
      <c r="M25" s="1418"/>
      <c r="N25" s="1418" t="s">
        <v>970</v>
      </c>
      <c r="O25" s="1418"/>
      <c r="P25" s="1418"/>
      <c r="Q25" s="1418"/>
      <c r="R25" s="1419"/>
      <c r="S25" s="1419"/>
      <c r="T25" s="1419"/>
      <c r="U25" s="1419"/>
      <c r="V25" s="1419"/>
      <c r="W25" s="1419"/>
      <c r="X25" s="1419"/>
      <c r="Y25" s="712" t="s">
        <v>966</v>
      </c>
      <c r="Z25" s="1420" t="str">
        <f>IF(Z24&gt;R25,"↑食材料費を超えています。","")</f>
        <v/>
      </c>
      <c r="AA25" s="1420"/>
      <c r="AB25" s="1420"/>
      <c r="AC25" s="1420"/>
      <c r="AD25" s="1420"/>
      <c r="AE25" s="1420"/>
      <c r="AF25" s="1420"/>
      <c r="AG25" s="1420"/>
    </row>
    <row r="26" spans="1:33" ht="24.75" customHeight="1" x14ac:dyDescent="0.15">
      <c r="A26" s="713" t="s">
        <v>971</v>
      </c>
      <c r="B26" s="714"/>
      <c r="C26" s="714"/>
      <c r="D26" s="714"/>
      <c r="E26" s="714"/>
      <c r="F26" s="714"/>
      <c r="G26" s="714"/>
      <c r="H26" s="714"/>
      <c r="I26" s="714"/>
      <c r="J26" s="714"/>
      <c r="K26" s="714"/>
      <c r="L26" s="714"/>
      <c r="M26" s="714"/>
      <c r="N26" s="714"/>
      <c r="O26" s="714"/>
      <c r="P26" s="714"/>
      <c r="Q26" s="714"/>
      <c r="R26" s="714"/>
      <c r="S26" s="714"/>
      <c r="T26" s="714"/>
      <c r="U26" s="714"/>
      <c r="V26" s="714"/>
      <c r="W26" s="714"/>
      <c r="X26" s="714"/>
      <c r="Y26" s="714"/>
      <c r="Z26" s="714"/>
      <c r="AA26" s="714"/>
      <c r="AB26" s="714"/>
      <c r="AC26" s="714"/>
      <c r="AD26" s="714"/>
      <c r="AE26" s="714"/>
      <c r="AF26" s="714"/>
      <c r="AG26" s="714"/>
    </row>
    <row r="27" spans="1:33" ht="14.25" customHeight="1" x14ac:dyDescent="0.15">
      <c r="A27" s="713" t="s">
        <v>972</v>
      </c>
      <c r="B27" s="714"/>
      <c r="C27" s="714"/>
      <c r="D27" s="714"/>
      <c r="E27" s="714"/>
      <c r="F27" s="714"/>
      <c r="G27" s="714"/>
      <c r="H27" s="714"/>
      <c r="I27" s="714"/>
      <c r="J27" s="714"/>
      <c r="K27" s="714"/>
      <c r="L27" s="714"/>
      <c r="M27" s="714"/>
      <c r="N27" s="714"/>
      <c r="O27" s="714"/>
      <c r="P27" s="714"/>
      <c r="Q27" s="714"/>
      <c r="R27" s="714"/>
      <c r="S27" s="714"/>
      <c r="T27" s="714"/>
      <c r="U27" s="714"/>
      <c r="V27" s="714"/>
      <c r="W27" s="714"/>
      <c r="X27" s="714"/>
      <c r="Y27" s="714"/>
      <c r="Z27" s="714"/>
      <c r="AA27" s="714"/>
      <c r="AB27" s="714"/>
      <c r="AC27" s="714"/>
      <c r="AD27" s="714"/>
      <c r="AE27" s="714"/>
      <c r="AF27" s="714"/>
      <c r="AG27" s="714"/>
    </row>
    <row r="28" spans="1:33" ht="14.25" customHeight="1" x14ac:dyDescent="0.15">
      <c r="A28" s="713" t="s">
        <v>973</v>
      </c>
      <c r="B28" s="714"/>
      <c r="C28" s="714"/>
      <c r="D28" s="714"/>
      <c r="E28" s="714"/>
      <c r="F28" s="714"/>
      <c r="G28" s="714"/>
      <c r="H28" s="714"/>
      <c r="I28" s="714"/>
      <c r="J28" s="714"/>
      <c r="K28" s="714"/>
      <c r="L28" s="714"/>
      <c r="M28" s="714"/>
      <c r="N28" s="714"/>
      <c r="O28" s="714"/>
      <c r="P28" s="714"/>
      <c r="Q28" s="714"/>
      <c r="R28" s="714"/>
      <c r="S28" s="714"/>
      <c r="T28" s="714"/>
      <c r="U28" s="714"/>
      <c r="V28" s="714"/>
      <c r="W28" s="714"/>
      <c r="X28" s="714"/>
      <c r="Y28" s="714"/>
      <c r="Z28" s="714"/>
      <c r="AA28" s="714"/>
      <c r="AB28" s="714"/>
      <c r="AC28" s="714"/>
      <c r="AD28" s="714"/>
      <c r="AE28" s="714"/>
      <c r="AF28" s="714"/>
      <c r="AG28" s="714"/>
    </row>
    <row r="29" spans="1:33" ht="14.25" customHeight="1" x14ac:dyDescent="0.15">
      <c r="A29" s="713" t="s">
        <v>974</v>
      </c>
      <c r="B29" s="714"/>
      <c r="C29" s="714"/>
      <c r="D29" s="714"/>
      <c r="E29" s="714"/>
      <c r="F29" s="714"/>
      <c r="G29" s="714"/>
      <c r="H29" s="714"/>
      <c r="I29" s="714"/>
      <c r="J29" s="714"/>
      <c r="K29" s="714"/>
      <c r="L29" s="714"/>
      <c r="M29" s="714"/>
      <c r="N29" s="714"/>
      <c r="O29" s="714"/>
      <c r="P29" s="714"/>
      <c r="Q29" s="714"/>
      <c r="R29" s="714"/>
      <c r="S29" s="714"/>
      <c r="T29" s="714"/>
      <c r="U29" s="714"/>
      <c r="V29" s="714"/>
      <c r="W29" s="714"/>
      <c r="X29" s="714"/>
      <c r="Y29" s="714"/>
      <c r="Z29" s="714"/>
      <c r="AA29" s="714"/>
      <c r="AB29" s="714"/>
      <c r="AC29" s="714"/>
      <c r="AD29" s="714"/>
      <c r="AE29" s="714"/>
      <c r="AF29" s="714"/>
      <c r="AG29" s="714"/>
    </row>
    <row r="30" spans="1:33" ht="15" customHeight="1" x14ac:dyDescent="0.15">
      <c r="A30" s="713" t="s">
        <v>975</v>
      </c>
      <c r="B30" s="714"/>
      <c r="C30" s="714"/>
      <c r="D30" s="714"/>
      <c r="E30" s="714"/>
      <c r="F30" s="714"/>
      <c r="G30" s="714"/>
      <c r="H30" s="714"/>
      <c r="I30" s="714"/>
      <c r="J30" s="714"/>
      <c r="K30" s="714"/>
      <c r="L30" s="714"/>
      <c r="M30" s="714"/>
      <c r="N30" s="714"/>
      <c r="O30" s="714"/>
      <c r="P30" s="714"/>
      <c r="Q30" s="714"/>
      <c r="R30" s="714"/>
      <c r="S30" s="714"/>
      <c r="T30" s="714"/>
      <c r="U30" s="714"/>
      <c r="V30" s="714"/>
      <c r="W30" s="714"/>
      <c r="X30" s="714"/>
      <c r="Y30" s="714"/>
      <c r="Z30" s="714"/>
      <c r="AA30" s="714"/>
      <c r="AB30" s="714"/>
      <c r="AC30" s="714"/>
      <c r="AD30" s="714"/>
      <c r="AE30" s="714"/>
      <c r="AF30" s="714"/>
      <c r="AG30" s="714"/>
    </row>
    <row r="31" spans="1:33" ht="15" customHeight="1" x14ac:dyDescent="0.15">
      <c r="A31" s="713" t="s">
        <v>976</v>
      </c>
      <c r="B31" s="714"/>
      <c r="C31" s="714" t="s">
        <v>977</v>
      </c>
      <c r="D31" s="714"/>
      <c r="E31" s="714"/>
      <c r="F31" s="714"/>
      <c r="G31" s="714"/>
      <c r="H31" s="714"/>
      <c r="I31" s="714"/>
      <c r="J31" s="714"/>
      <c r="K31" s="714"/>
      <c r="L31" s="714"/>
      <c r="M31" s="714"/>
      <c r="N31" s="714"/>
      <c r="O31" s="714"/>
      <c r="P31" s="714"/>
      <c r="Q31" s="714"/>
      <c r="R31" s="714"/>
      <c r="S31" s="714"/>
      <c r="T31" s="714"/>
      <c r="U31" s="714"/>
      <c r="V31" s="714"/>
      <c r="W31" s="714"/>
      <c r="X31" s="714"/>
      <c r="Y31" s="714"/>
      <c r="Z31" s="714"/>
      <c r="AA31" s="714"/>
      <c r="AB31" s="714"/>
      <c r="AC31" s="714"/>
      <c r="AD31" s="714"/>
      <c r="AE31" s="714"/>
      <c r="AF31" s="714"/>
      <c r="AG31" s="714"/>
    </row>
    <row r="32" spans="1:33" ht="15" customHeight="1" x14ac:dyDescent="0.15">
      <c r="A32" s="713"/>
      <c r="B32" s="714"/>
      <c r="C32" s="714"/>
      <c r="D32" s="714" t="s">
        <v>619</v>
      </c>
      <c r="E32" s="714" t="s">
        <v>978</v>
      </c>
      <c r="F32" s="714"/>
      <c r="G32" s="714"/>
      <c r="H32" s="714"/>
      <c r="I32" s="714"/>
      <c r="J32" s="714"/>
      <c r="K32" s="714"/>
      <c r="L32" s="714"/>
      <c r="M32" s="714"/>
      <c r="N32" s="714"/>
      <c r="O32" s="714"/>
      <c r="P32" s="714"/>
      <c r="Q32" s="714"/>
      <c r="R32" s="714"/>
      <c r="S32" s="714"/>
      <c r="T32" s="714"/>
      <c r="U32" s="714"/>
      <c r="V32" s="714"/>
      <c r="W32" s="714"/>
      <c r="X32" s="714"/>
      <c r="Y32" s="714"/>
      <c r="Z32" s="714"/>
      <c r="AA32" s="714"/>
      <c r="AB32" s="714"/>
      <c r="AC32" s="714"/>
      <c r="AD32" s="714"/>
      <c r="AE32" s="714"/>
      <c r="AF32" s="714"/>
      <c r="AG32" s="714"/>
    </row>
    <row r="33" spans="1:33" ht="15" customHeight="1" x14ac:dyDescent="0.15">
      <c r="A33" s="713"/>
      <c r="B33" s="714"/>
      <c r="C33" s="714"/>
      <c r="D33" s="714" t="s">
        <v>622</v>
      </c>
      <c r="E33" s="714" t="s">
        <v>979</v>
      </c>
      <c r="F33" s="714"/>
      <c r="G33" s="714"/>
      <c r="H33" s="714"/>
      <c r="I33" s="714"/>
      <c r="J33" s="714"/>
      <c r="K33" s="714"/>
      <c r="L33" s="714"/>
      <c r="M33" s="714"/>
      <c r="N33" s="714"/>
      <c r="O33" s="714"/>
      <c r="P33" s="714"/>
      <c r="Q33" s="714"/>
      <c r="R33" s="714"/>
      <c r="S33" s="714"/>
      <c r="T33" s="714"/>
      <c r="U33" s="714"/>
      <c r="V33" s="714"/>
      <c r="W33" s="714"/>
      <c r="X33" s="714"/>
      <c r="Y33" s="714"/>
      <c r="Z33" s="714"/>
      <c r="AA33" s="714"/>
      <c r="AB33" s="714"/>
      <c r="AC33" s="714"/>
      <c r="AD33" s="714"/>
      <c r="AE33" s="714"/>
      <c r="AF33" s="714"/>
      <c r="AG33" s="714"/>
    </row>
    <row r="34" spans="1:33" ht="21" customHeight="1" x14ac:dyDescent="0.15">
      <c r="A34" s="535" t="s">
        <v>980</v>
      </c>
      <c r="B34" s="535"/>
      <c r="C34" s="535" t="s">
        <v>981</v>
      </c>
      <c r="D34" s="535"/>
      <c r="E34" s="535"/>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row>
    <row r="35" spans="1:33" ht="30.75" customHeight="1" x14ac:dyDescent="0.15">
      <c r="A35" s="535"/>
      <c r="B35" s="535"/>
      <c r="C35" s="1421" t="s">
        <v>982</v>
      </c>
      <c r="D35" s="1421"/>
      <c r="E35" s="1422" t="s">
        <v>983</v>
      </c>
      <c r="F35" s="1422"/>
      <c r="G35" s="1422"/>
      <c r="H35" s="1422"/>
      <c r="I35" s="1422"/>
      <c r="J35" s="1422"/>
      <c r="K35" s="1422"/>
      <c r="L35" s="1422"/>
      <c r="M35" s="1422"/>
      <c r="N35" s="1422"/>
      <c r="O35" s="1422"/>
      <c r="P35" s="1422"/>
      <c r="Q35" s="1422"/>
      <c r="R35" s="1422"/>
      <c r="S35" s="1422"/>
      <c r="T35" s="1422"/>
      <c r="U35" s="1422"/>
      <c r="V35" s="1422"/>
      <c r="W35" s="1422"/>
      <c r="X35" s="1422"/>
      <c r="Y35" s="1422"/>
      <c r="Z35" s="1422"/>
      <c r="AA35" s="1422"/>
      <c r="AB35" s="1422"/>
      <c r="AC35" s="1422"/>
      <c r="AD35" s="1422"/>
      <c r="AE35" s="1422"/>
      <c r="AF35" s="1422"/>
      <c r="AG35" s="1422"/>
    </row>
    <row r="36" spans="1:33" ht="40.5" customHeight="1" x14ac:dyDescent="0.15">
      <c r="A36" s="535"/>
      <c r="B36" s="535"/>
      <c r="C36" s="1414" t="s">
        <v>984</v>
      </c>
      <c r="D36" s="1414"/>
      <c r="E36" s="1415" t="s">
        <v>985</v>
      </c>
      <c r="F36" s="1415"/>
      <c r="G36" s="1415"/>
      <c r="H36" s="1415"/>
      <c r="I36" s="1415"/>
      <c r="J36" s="1415"/>
      <c r="K36" s="1415"/>
      <c r="L36" s="1415"/>
      <c r="M36" s="1415"/>
      <c r="N36" s="1415"/>
      <c r="O36" s="1415"/>
      <c r="P36" s="1415"/>
      <c r="Q36" s="1415"/>
      <c r="R36" s="1415"/>
      <c r="S36" s="1415"/>
      <c r="T36" s="1415"/>
      <c r="U36" s="1415"/>
      <c r="V36" s="1415"/>
      <c r="W36" s="1415"/>
      <c r="X36" s="1415"/>
      <c r="Y36" s="1415"/>
      <c r="Z36" s="1415"/>
      <c r="AA36" s="1415"/>
      <c r="AB36" s="1415"/>
      <c r="AC36" s="1415"/>
      <c r="AD36" s="1415"/>
      <c r="AE36" s="1415"/>
      <c r="AF36" s="1415"/>
      <c r="AG36" s="1415"/>
    </row>
    <row r="37" spans="1:33" ht="3.75" customHeight="1" x14ac:dyDescent="0.15">
      <c r="A37" s="535"/>
      <c r="B37" s="535"/>
      <c r="C37" s="715"/>
      <c r="D37" s="715"/>
      <c r="E37" s="716"/>
      <c r="F37" s="716"/>
      <c r="G37" s="716"/>
      <c r="H37" s="716"/>
      <c r="I37" s="716"/>
      <c r="J37" s="716"/>
      <c r="K37" s="716"/>
      <c r="L37" s="716"/>
      <c r="M37" s="716"/>
      <c r="N37" s="716"/>
      <c r="O37" s="716"/>
      <c r="P37" s="716"/>
      <c r="Q37" s="716"/>
      <c r="R37" s="716"/>
      <c r="S37" s="716"/>
      <c r="T37" s="716"/>
      <c r="U37" s="716"/>
      <c r="V37" s="716"/>
      <c r="W37" s="716"/>
      <c r="X37" s="716"/>
      <c r="Y37" s="716"/>
      <c r="Z37" s="716"/>
      <c r="AA37" s="716"/>
      <c r="AB37" s="716"/>
      <c r="AC37" s="716"/>
      <c r="AD37" s="716"/>
      <c r="AE37" s="716"/>
      <c r="AF37" s="716"/>
      <c r="AG37" s="716"/>
    </row>
    <row r="38" spans="1:33" ht="15" customHeight="1" x14ac:dyDescent="0.15">
      <c r="A38" s="535" t="s">
        <v>986</v>
      </c>
      <c r="B38" s="535"/>
      <c r="C38" s="715"/>
      <c r="D38" s="715"/>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row>
    <row r="39" spans="1:33" ht="126" customHeight="1" x14ac:dyDescent="0.15">
      <c r="A39" s="535"/>
      <c r="B39" s="1250" t="s">
        <v>987</v>
      </c>
      <c r="C39" s="1250"/>
      <c r="D39" s="1250"/>
      <c r="E39" s="1250"/>
      <c r="F39" s="1250"/>
      <c r="G39" s="1250"/>
      <c r="H39" s="1250"/>
      <c r="I39" s="1250"/>
      <c r="J39" s="1250"/>
      <c r="K39" s="1250"/>
      <c r="L39" s="1250"/>
      <c r="M39" s="1250"/>
      <c r="N39" s="1250"/>
      <c r="O39" s="1250"/>
      <c r="P39" s="1250"/>
      <c r="Q39" s="1250"/>
      <c r="R39" s="1250"/>
      <c r="S39" s="1250"/>
      <c r="T39" s="1250"/>
      <c r="U39" s="1250"/>
      <c r="V39" s="1250"/>
      <c r="W39" s="1250"/>
      <c r="X39" s="1250"/>
      <c r="Y39" s="1250"/>
      <c r="Z39" s="1250"/>
      <c r="AA39" s="1250"/>
      <c r="AB39" s="1250"/>
      <c r="AC39" s="1250"/>
      <c r="AD39" s="1250"/>
      <c r="AE39" s="1250"/>
      <c r="AF39" s="1250"/>
      <c r="AG39" s="1250"/>
    </row>
    <row r="40" spans="1:33" ht="21" customHeight="1" x14ac:dyDescent="0.15">
      <c r="A40" s="535"/>
      <c r="B40" s="1416" t="s">
        <v>988</v>
      </c>
      <c r="C40" s="1416"/>
      <c r="D40" s="1416"/>
      <c r="E40" s="1416"/>
      <c r="F40" s="1416"/>
      <c r="G40" s="1416"/>
      <c r="H40" s="1416"/>
      <c r="I40" s="1416"/>
      <c r="J40" s="1416"/>
      <c r="K40" s="1416"/>
      <c r="L40" s="1416"/>
      <c r="M40" s="1416"/>
      <c r="N40" s="1416"/>
      <c r="O40" s="1416"/>
      <c r="P40" s="1416"/>
      <c r="Q40" s="1416"/>
      <c r="R40" s="1416"/>
      <c r="S40" s="1416"/>
      <c r="T40" s="1416"/>
      <c r="U40" s="1416"/>
      <c r="V40" s="1416"/>
      <c r="W40" s="1416"/>
      <c r="X40" s="1416"/>
      <c r="Y40" s="1416"/>
      <c r="Z40" s="1416"/>
      <c r="AA40" s="1416"/>
      <c r="AB40" s="1416"/>
      <c r="AC40" s="1416"/>
      <c r="AD40" s="1416"/>
      <c r="AE40" s="1416"/>
      <c r="AF40" s="1416"/>
      <c r="AG40" s="1416"/>
    </row>
    <row r="41" spans="1:33" x14ac:dyDescent="0.15">
      <c r="B41" s="1417"/>
      <c r="C41" s="1417"/>
      <c r="D41" s="1417"/>
      <c r="E41" s="1417"/>
      <c r="F41" s="1417"/>
      <c r="G41" s="1417"/>
      <c r="H41" s="1417"/>
      <c r="I41" s="1417"/>
      <c r="J41" s="1417"/>
      <c r="K41" s="1417"/>
      <c r="L41" s="1417"/>
      <c r="M41" s="1417"/>
      <c r="N41" s="1417"/>
      <c r="O41" s="1417"/>
      <c r="P41" s="1417"/>
      <c r="Q41" s="1417"/>
      <c r="R41" s="1417"/>
      <c r="S41" s="1417"/>
      <c r="T41" s="1417"/>
      <c r="U41" s="1417"/>
      <c r="V41" s="1417"/>
      <c r="W41" s="1417"/>
      <c r="X41" s="1417"/>
      <c r="Y41" s="1417"/>
      <c r="Z41" s="1417"/>
      <c r="AA41" s="1417"/>
      <c r="AB41" s="1417"/>
      <c r="AC41" s="1417"/>
      <c r="AD41" s="1417"/>
      <c r="AE41" s="1417"/>
      <c r="AF41" s="1417"/>
      <c r="AG41" s="1417"/>
    </row>
  </sheetData>
  <mergeCells count="52">
    <mergeCell ref="C36:D36"/>
    <mergeCell ref="E36:AG36"/>
    <mergeCell ref="B39:AG39"/>
    <mergeCell ref="B40:AG41"/>
    <mergeCell ref="Z24:AD24"/>
    <mergeCell ref="N25:Q25"/>
    <mergeCell ref="R25:X25"/>
    <mergeCell ref="Z25:AG25"/>
    <mergeCell ref="C35:D35"/>
    <mergeCell ref="E35:AG35"/>
    <mergeCell ref="A23:K25"/>
    <mergeCell ref="L23:Q23"/>
    <mergeCell ref="R23:X23"/>
    <mergeCell ref="L24:M25"/>
    <mergeCell ref="N24:Q24"/>
    <mergeCell ref="R24:X24"/>
    <mergeCell ref="C15:D22"/>
    <mergeCell ref="E15:K18"/>
    <mergeCell ref="L15:Q15"/>
    <mergeCell ref="R15:AG15"/>
    <mergeCell ref="L16:Q18"/>
    <mergeCell ref="R16:AG17"/>
    <mergeCell ref="R18:AG18"/>
    <mergeCell ref="E19:K20"/>
    <mergeCell ref="E21:K22"/>
    <mergeCell ref="L21:AG22"/>
    <mergeCell ref="V13:X13"/>
    <mergeCell ref="AB13:AD13"/>
    <mergeCell ref="L14:U14"/>
    <mergeCell ref="V14:X14"/>
    <mergeCell ref="AB14:AD14"/>
    <mergeCell ref="A8:K8"/>
    <mergeCell ref="L8:AG8"/>
    <mergeCell ref="A9:K9"/>
    <mergeCell ref="A10:B22"/>
    <mergeCell ref="C10:D14"/>
    <mergeCell ref="E10:K14"/>
    <mergeCell ref="L10:U10"/>
    <mergeCell ref="V10:X10"/>
    <mergeCell ref="AB10:AD10"/>
    <mergeCell ref="L11:U11"/>
    <mergeCell ref="V11:X11"/>
    <mergeCell ref="AB11:AD11"/>
    <mergeCell ref="L12:U12"/>
    <mergeCell ref="V12:X12"/>
    <mergeCell ref="AB12:AD12"/>
    <mergeCell ref="L13:U13"/>
    <mergeCell ref="A3:AG3"/>
    <mergeCell ref="T5:X5"/>
    <mergeCell ref="Y5:AG5"/>
    <mergeCell ref="T6:X6"/>
    <mergeCell ref="Y6:AG6"/>
  </mergeCells>
  <phoneticPr fontId="10"/>
  <hyperlinks>
    <hyperlink ref="AM3" location="チェック表!A1" display="戻る"/>
  </hyperlinks>
  <printOptions horizontalCentered="1"/>
  <pageMargins left="0.59027777777777801" right="0.59027777777777801" top="0.98402777777777795" bottom="0.55138888888888904" header="0.51180555555555496" footer="0.51180555555555496"/>
  <pageSetup paperSize="9" firstPageNumber="0"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4"/>
  <sheetViews>
    <sheetView zoomScaleNormal="100" workbookViewId="0">
      <selection activeCell="F29" sqref="F29:L29"/>
    </sheetView>
  </sheetViews>
  <sheetFormatPr defaultRowHeight="13.5" x14ac:dyDescent="0.15"/>
  <cols>
    <col min="1" max="1" width="1.75" style="717" customWidth="1"/>
    <col min="2" max="2" width="3.375" style="717" customWidth="1"/>
    <col min="3" max="3" width="11.25" style="717" customWidth="1"/>
    <col min="4" max="4" width="9" style="717" customWidth="1"/>
    <col min="5" max="5" width="1.5" style="717" customWidth="1"/>
    <col min="6" max="6" width="9" style="717" customWidth="1"/>
    <col min="7" max="7" width="12.375" style="717" customWidth="1"/>
    <col min="8" max="8" width="10.875" style="717" customWidth="1"/>
    <col min="9" max="11" width="9" style="717" customWidth="1"/>
    <col min="12" max="12" width="9.625" style="717" customWidth="1"/>
    <col min="13" max="256" width="9" style="717" customWidth="1"/>
    <col min="257" max="257" width="1.75" style="717" customWidth="1"/>
    <col min="258" max="258" width="3.375" style="717" customWidth="1"/>
    <col min="259" max="259" width="11.25" style="717" customWidth="1"/>
    <col min="260" max="260" width="9" style="717" customWidth="1"/>
    <col min="261" max="261" width="1.5" style="717" customWidth="1"/>
    <col min="262" max="262" width="9" style="717" customWidth="1"/>
    <col min="263" max="263" width="12.375" style="717" customWidth="1"/>
    <col min="264" max="264" width="10.875" style="717" customWidth="1"/>
    <col min="265" max="267" width="9" style="717" customWidth="1"/>
    <col min="268" max="268" width="9.625" style="717" customWidth="1"/>
    <col min="269" max="512" width="9" style="717" customWidth="1"/>
    <col min="513" max="513" width="1.75" style="717" customWidth="1"/>
    <col min="514" max="514" width="3.375" style="717" customWidth="1"/>
    <col min="515" max="515" width="11.25" style="717" customWidth="1"/>
    <col min="516" max="516" width="9" style="717" customWidth="1"/>
    <col min="517" max="517" width="1.5" style="717" customWidth="1"/>
    <col min="518" max="518" width="9" style="717" customWidth="1"/>
    <col min="519" max="519" width="12.375" style="717" customWidth="1"/>
    <col min="520" max="520" width="10.875" style="717" customWidth="1"/>
    <col min="521" max="523" width="9" style="717" customWidth="1"/>
    <col min="524" max="524" width="9.625" style="717" customWidth="1"/>
    <col min="525" max="768" width="9" style="717" customWidth="1"/>
    <col min="769" max="769" width="1.75" style="717" customWidth="1"/>
    <col min="770" max="770" width="3.375" style="717" customWidth="1"/>
    <col min="771" max="771" width="11.25" style="717" customWidth="1"/>
    <col min="772" max="772" width="9" style="717" customWidth="1"/>
    <col min="773" max="773" width="1.5" style="717" customWidth="1"/>
    <col min="774" max="774" width="9" style="717" customWidth="1"/>
    <col min="775" max="775" width="12.375" style="717" customWidth="1"/>
    <col min="776" max="776" width="10.875" style="717" customWidth="1"/>
    <col min="777" max="779" width="9" style="717" customWidth="1"/>
    <col min="780" max="780" width="9.625" style="717" customWidth="1"/>
    <col min="781" max="1025" width="9" style="717" customWidth="1"/>
  </cols>
  <sheetData>
    <row r="1" spans="1:15" ht="16.5" customHeight="1" x14ac:dyDescent="0.15">
      <c r="A1" s="717" t="s">
        <v>989</v>
      </c>
    </row>
    <row r="2" spans="1:15" ht="18.75" customHeight="1" x14ac:dyDescent="0.15">
      <c r="A2" s="1298" t="s">
        <v>77</v>
      </c>
      <c r="B2" s="1298"/>
      <c r="C2" s="1298"/>
      <c r="D2" s="1298"/>
      <c r="E2" s="1298"/>
      <c r="F2" s="1298"/>
      <c r="G2" s="1298"/>
      <c r="H2" s="1298"/>
      <c r="I2" s="1298"/>
      <c r="J2" s="1298"/>
      <c r="K2" s="1298"/>
      <c r="L2" s="1298"/>
    </row>
    <row r="3" spans="1:15" ht="18" customHeight="1" x14ac:dyDescent="0.15">
      <c r="A3" s="718"/>
      <c r="B3" s="719"/>
      <c r="C3" s="719"/>
      <c r="D3" s="719"/>
      <c r="E3" s="719"/>
      <c r="F3" s="719"/>
      <c r="G3" s="719"/>
      <c r="H3" s="719"/>
      <c r="I3" s="719"/>
      <c r="J3" s="719"/>
      <c r="L3" s="719"/>
      <c r="O3" s="37" t="s">
        <v>423</v>
      </c>
    </row>
    <row r="4" spans="1:15" ht="17.25" customHeight="1" x14ac:dyDescent="0.15">
      <c r="A4" s="718"/>
      <c r="B4" s="1115" t="s">
        <v>1</v>
      </c>
      <c r="C4" s="1115"/>
      <c r="D4" s="1427"/>
      <c r="E4" s="1427"/>
      <c r="F4" s="1427"/>
      <c r="G4" s="1427"/>
    </row>
    <row r="5" spans="1:15" ht="16.5" customHeight="1" x14ac:dyDescent="0.15">
      <c r="B5" s="1115" t="s">
        <v>424</v>
      </c>
      <c r="C5" s="1115"/>
      <c r="D5" s="1427"/>
      <c r="E5" s="1427"/>
      <c r="F5" s="1427"/>
      <c r="G5" s="1427"/>
    </row>
    <row r="6" spans="1:15" ht="16.5" customHeight="1" x14ac:dyDescent="0.15">
      <c r="B6" s="1115" t="s">
        <v>529</v>
      </c>
      <c r="C6" s="1115"/>
      <c r="D6" s="1427"/>
      <c r="E6" s="1427"/>
      <c r="F6" s="1427"/>
      <c r="G6" s="1427"/>
    </row>
    <row r="7" spans="1:15" ht="14.25" customHeight="1" x14ac:dyDescent="0.15">
      <c r="H7" s="721"/>
      <c r="I7" s="721"/>
      <c r="J7" s="722"/>
      <c r="K7" s="722"/>
      <c r="L7" s="722"/>
      <c r="M7" s="370"/>
    </row>
    <row r="8" spans="1:15" ht="14.25" customHeight="1" x14ac:dyDescent="0.15">
      <c r="B8" s="717" t="s">
        <v>990</v>
      </c>
      <c r="H8" s="721"/>
      <c r="I8" s="721"/>
      <c r="J8" s="722"/>
      <c r="K8" s="722"/>
      <c r="L8" s="722"/>
      <c r="M8" s="370"/>
    </row>
    <row r="9" spans="1:15" ht="6" customHeight="1" x14ac:dyDescent="0.15">
      <c r="H9" s="721"/>
      <c r="I9" s="721"/>
      <c r="J9" s="722"/>
      <c r="K9" s="722"/>
      <c r="L9" s="722"/>
      <c r="M9" s="370"/>
    </row>
    <row r="10" spans="1:15" s="723" customFormat="1" ht="15" customHeight="1" x14ac:dyDescent="0.15">
      <c r="B10" s="724" t="s">
        <v>991</v>
      </c>
      <c r="H10" s="725" t="s">
        <v>992</v>
      </c>
    </row>
    <row r="11" spans="1:15" ht="18" customHeight="1" x14ac:dyDescent="0.15">
      <c r="B11" s="720" t="s">
        <v>993</v>
      </c>
      <c r="C11" s="726" t="s">
        <v>994</v>
      </c>
      <c r="D11" s="727"/>
      <c r="E11" s="727"/>
      <c r="F11" s="727"/>
      <c r="G11" s="728"/>
      <c r="H11" s="729"/>
      <c r="I11" s="717" t="s">
        <v>535</v>
      </c>
    </row>
    <row r="12" spans="1:15" ht="18" customHeight="1" x14ac:dyDescent="0.15">
      <c r="B12" s="1115" t="s">
        <v>993</v>
      </c>
      <c r="C12" s="730" t="s">
        <v>995</v>
      </c>
      <c r="D12" s="731"/>
      <c r="E12" s="731"/>
      <c r="F12" s="731"/>
      <c r="G12" s="731"/>
      <c r="H12" s="732"/>
    </row>
    <row r="13" spans="1:15" x14ac:dyDescent="0.15">
      <c r="B13" s="1115"/>
      <c r="C13" s="733" t="s">
        <v>168</v>
      </c>
      <c r="D13" s="734" t="s">
        <v>619</v>
      </c>
      <c r="E13" s="721"/>
      <c r="F13" s="1428"/>
      <c r="G13" s="1428"/>
      <c r="H13" s="735"/>
      <c r="I13" s="717" t="s">
        <v>535</v>
      </c>
    </row>
    <row r="14" spans="1:15" x14ac:dyDescent="0.15">
      <c r="B14" s="1115"/>
      <c r="C14" s="733" t="s">
        <v>996</v>
      </c>
      <c r="D14" s="734" t="s">
        <v>622</v>
      </c>
      <c r="E14" s="721"/>
      <c r="F14" s="1428"/>
      <c r="G14" s="1428"/>
      <c r="H14" s="735"/>
      <c r="I14" s="717" t="s">
        <v>535</v>
      </c>
    </row>
    <row r="15" spans="1:15" x14ac:dyDescent="0.15">
      <c r="B15" s="1115"/>
      <c r="C15" s="736"/>
      <c r="D15" s="734" t="s">
        <v>879</v>
      </c>
      <c r="E15" s="721"/>
      <c r="F15" s="1428"/>
      <c r="G15" s="1428"/>
      <c r="H15" s="735"/>
      <c r="I15" s="717" t="s">
        <v>535</v>
      </c>
    </row>
    <row r="16" spans="1:15" x14ac:dyDescent="0.15">
      <c r="B16" s="1115"/>
      <c r="C16" s="737"/>
      <c r="D16" s="738" t="s">
        <v>880</v>
      </c>
      <c r="E16" s="739"/>
      <c r="F16" s="1429"/>
      <c r="G16" s="1429"/>
      <c r="H16" s="740"/>
      <c r="I16" s="717" t="s">
        <v>535</v>
      </c>
    </row>
    <row r="17" spans="2:12" ht="18" customHeight="1" x14ac:dyDescent="0.15">
      <c r="B17" s="1115" t="s">
        <v>993</v>
      </c>
      <c r="C17" s="730" t="s">
        <v>997</v>
      </c>
      <c r="D17" s="731"/>
      <c r="E17" s="731"/>
      <c r="F17" s="731"/>
      <c r="G17" s="731"/>
      <c r="H17" s="732"/>
    </row>
    <row r="18" spans="2:12" x14ac:dyDescent="0.15">
      <c r="B18" s="1115"/>
      <c r="C18" s="741" t="s">
        <v>1</v>
      </c>
      <c r="D18" s="721" t="s">
        <v>619</v>
      </c>
      <c r="E18" s="721"/>
      <c r="F18" s="1428"/>
      <c r="G18" s="1428"/>
      <c r="H18" s="735"/>
      <c r="I18" s="717" t="s">
        <v>535</v>
      </c>
    </row>
    <row r="19" spans="2:12" x14ac:dyDescent="0.15">
      <c r="B19" s="1115"/>
      <c r="C19" s="736"/>
      <c r="D19" s="721" t="s">
        <v>622</v>
      </c>
      <c r="E19" s="721"/>
      <c r="F19" s="1428"/>
      <c r="G19" s="1428"/>
      <c r="H19" s="735"/>
      <c r="I19" s="717" t="s">
        <v>535</v>
      </c>
    </row>
    <row r="20" spans="2:12" x14ac:dyDescent="0.15">
      <c r="B20" s="1115"/>
      <c r="C20" s="737"/>
      <c r="D20" s="739" t="s">
        <v>879</v>
      </c>
      <c r="E20" s="739"/>
      <c r="F20" s="1429"/>
      <c r="G20" s="1429"/>
      <c r="H20" s="740"/>
      <c r="I20" s="717" t="s">
        <v>535</v>
      </c>
    </row>
    <row r="21" spans="2:12" ht="15.75" customHeight="1" x14ac:dyDescent="0.15"/>
    <row r="22" spans="2:12" x14ac:dyDescent="0.15">
      <c r="B22" s="724" t="s">
        <v>998</v>
      </c>
    </row>
    <row r="23" spans="2:12" ht="19.5" customHeight="1" x14ac:dyDescent="0.15">
      <c r="B23" s="742" t="s">
        <v>999</v>
      </c>
      <c r="C23" s="743"/>
      <c r="D23" s="744" t="s">
        <v>993</v>
      </c>
      <c r="E23" s="744"/>
      <c r="F23" s="745" t="s">
        <v>1000</v>
      </c>
      <c r="G23" s="745" t="s">
        <v>1001</v>
      </c>
      <c r="H23" s="1430"/>
      <c r="I23" s="1430"/>
      <c r="J23" s="745"/>
      <c r="K23" s="745"/>
      <c r="L23" s="746"/>
    </row>
    <row r="24" spans="2:12" ht="19.5" customHeight="1" x14ac:dyDescent="0.15">
      <c r="B24" s="747"/>
      <c r="C24" s="748"/>
      <c r="D24" s="749" t="s">
        <v>993</v>
      </c>
      <c r="E24" s="749"/>
      <c r="F24" s="750" t="s">
        <v>1002</v>
      </c>
      <c r="G24" s="750" t="s">
        <v>1001</v>
      </c>
      <c r="H24" s="1431"/>
      <c r="I24" s="1431"/>
      <c r="J24" s="750"/>
      <c r="K24" s="750"/>
      <c r="L24" s="751"/>
    </row>
    <row r="25" spans="2:12" ht="19.5" customHeight="1" x14ac:dyDescent="0.15">
      <c r="B25" s="752"/>
      <c r="C25" s="753"/>
      <c r="D25" s="754" t="s">
        <v>993</v>
      </c>
      <c r="E25" s="754"/>
      <c r="F25" s="755" t="s">
        <v>1003</v>
      </c>
      <c r="G25" s="756"/>
      <c r="H25" s="1432"/>
      <c r="I25" s="1432"/>
      <c r="J25" s="755"/>
      <c r="K25" s="755"/>
      <c r="L25" s="757"/>
    </row>
    <row r="26" spans="2:12" ht="19.5" customHeight="1" x14ac:dyDescent="0.15">
      <c r="B26" s="742" t="s">
        <v>1004</v>
      </c>
      <c r="C26" s="743"/>
      <c r="D26" s="744" t="s">
        <v>993</v>
      </c>
      <c r="E26" s="744"/>
      <c r="F26" s="745" t="s">
        <v>1005</v>
      </c>
      <c r="G26" s="745"/>
      <c r="H26" s="758"/>
      <c r="I26" s="745"/>
      <c r="J26" s="745"/>
      <c r="K26" s="745"/>
      <c r="L26" s="746"/>
    </row>
    <row r="27" spans="2:12" ht="19.5" customHeight="1" x14ac:dyDescent="0.15">
      <c r="B27" s="752"/>
      <c r="C27" s="753"/>
      <c r="D27" s="754" t="s">
        <v>993</v>
      </c>
      <c r="E27" s="754"/>
      <c r="F27" s="755" t="s">
        <v>1006</v>
      </c>
      <c r="G27" s="755"/>
      <c r="H27" s="756"/>
      <c r="I27" s="755"/>
      <c r="J27" s="755"/>
      <c r="K27" s="755"/>
      <c r="L27" s="757"/>
    </row>
    <row r="28" spans="2:12" ht="54" customHeight="1" x14ac:dyDescent="0.15">
      <c r="B28" s="742" t="s">
        <v>1007</v>
      </c>
      <c r="C28" s="743"/>
      <c r="D28" s="759" t="s">
        <v>993</v>
      </c>
      <c r="E28" s="744"/>
      <c r="F28" s="1433" t="s">
        <v>1008</v>
      </c>
      <c r="G28" s="1433"/>
      <c r="H28" s="1433"/>
      <c r="I28" s="1433"/>
      <c r="J28" s="1433"/>
      <c r="K28" s="1433"/>
      <c r="L28" s="1433"/>
    </row>
    <row r="29" spans="2:12" ht="54" customHeight="1" x14ac:dyDescent="0.15">
      <c r="B29" s="747"/>
      <c r="C29" s="753"/>
      <c r="D29" s="760" t="s">
        <v>993</v>
      </c>
      <c r="E29" s="754"/>
      <c r="F29" s="1434" t="s">
        <v>1009</v>
      </c>
      <c r="G29" s="1434"/>
      <c r="H29" s="1434"/>
      <c r="I29" s="1434"/>
      <c r="J29" s="1434"/>
      <c r="K29" s="1434"/>
      <c r="L29" s="1434"/>
    </row>
    <row r="30" spans="2:12" ht="30" customHeight="1" x14ac:dyDescent="0.15">
      <c r="B30" s="761"/>
      <c r="C30" s="1435" t="s">
        <v>1010</v>
      </c>
      <c r="D30" s="762" t="s">
        <v>993</v>
      </c>
      <c r="E30" s="762"/>
      <c r="F30" s="1436" t="s">
        <v>1011</v>
      </c>
      <c r="G30" s="1436"/>
      <c r="H30" s="1436"/>
      <c r="I30" s="1436"/>
      <c r="J30" s="1436"/>
      <c r="K30" s="1436"/>
      <c r="L30" s="1436"/>
    </row>
    <row r="31" spans="2:12" ht="9" customHeight="1" x14ac:dyDescent="0.15">
      <c r="B31" s="763"/>
      <c r="C31" s="1435"/>
      <c r="D31" s="764"/>
      <c r="E31" s="764"/>
      <c r="F31" s="765"/>
      <c r="G31" s="765"/>
      <c r="H31" s="765"/>
      <c r="I31" s="765"/>
      <c r="J31" s="765"/>
      <c r="K31" s="765"/>
      <c r="L31" s="766"/>
    </row>
    <row r="32" spans="2:12" ht="18" customHeight="1" x14ac:dyDescent="0.15">
      <c r="B32" s="763"/>
      <c r="C32" s="1435"/>
      <c r="E32" s="747"/>
      <c r="F32" s="753" t="s">
        <v>1012</v>
      </c>
      <c r="G32" s="767"/>
      <c r="H32" s="1437" t="s">
        <v>1013</v>
      </c>
      <c r="I32" s="1437"/>
      <c r="J32" s="767" t="s">
        <v>1014</v>
      </c>
      <c r="K32" s="767"/>
      <c r="L32" s="748"/>
    </row>
    <row r="33" spans="2:12" ht="15" customHeight="1" x14ac:dyDescent="0.15">
      <c r="B33" s="747"/>
      <c r="C33" s="761"/>
      <c r="D33" s="761"/>
      <c r="E33" s="747"/>
      <c r="F33" s="768" t="s">
        <v>659</v>
      </c>
      <c r="G33" s="746"/>
      <c r="H33" s="769"/>
      <c r="I33" s="747" t="s">
        <v>535</v>
      </c>
      <c r="J33" s="767"/>
      <c r="K33" s="767"/>
      <c r="L33" s="748"/>
    </row>
    <row r="34" spans="2:12" ht="15" customHeight="1" x14ac:dyDescent="0.15">
      <c r="B34" s="747"/>
      <c r="C34" s="761"/>
      <c r="D34" s="761"/>
      <c r="E34" s="747"/>
      <c r="F34" s="770" t="s">
        <v>656</v>
      </c>
      <c r="G34" s="751"/>
      <c r="H34" s="771"/>
      <c r="I34" s="767" t="s">
        <v>535</v>
      </c>
      <c r="J34" s="767"/>
      <c r="K34" s="767"/>
      <c r="L34" s="748"/>
    </row>
    <row r="35" spans="2:12" ht="15" customHeight="1" x14ac:dyDescent="0.15">
      <c r="B35" s="747"/>
      <c r="C35" s="761"/>
      <c r="D35" s="761"/>
      <c r="E35" s="747"/>
      <c r="F35" s="770" t="s">
        <v>1015</v>
      </c>
      <c r="G35" s="751"/>
      <c r="H35" s="771"/>
      <c r="I35" s="767" t="s">
        <v>535</v>
      </c>
      <c r="J35" s="767"/>
      <c r="K35" s="767"/>
      <c r="L35" s="748"/>
    </row>
    <row r="36" spans="2:12" ht="15" customHeight="1" x14ac:dyDescent="0.15">
      <c r="B36" s="747"/>
      <c r="C36" s="761"/>
      <c r="D36" s="761"/>
      <c r="E36" s="747"/>
      <c r="F36" s="770" t="s">
        <v>269</v>
      </c>
      <c r="G36" s="751"/>
      <c r="H36" s="772">
        <f>SUM(H33:H35)</f>
        <v>0</v>
      </c>
      <c r="I36" s="767" t="s">
        <v>1016</v>
      </c>
      <c r="J36" s="767"/>
      <c r="K36" s="767"/>
      <c r="L36" s="748"/>
    </row>
    <row r="37" spans="2:12" ht="15" customHeight="1" x14ac:dyDescent="0.15">
      <c r="B37" s="747"/>
      <c r="C37" s="761"/>
      <c r="D37" s="761"/>
      <c r="E37" s="747"/>
      <c r="F37" s="770" t="s">
        <v>1017</v>
      </c>
      <c r="G37" s="751"/>
      <c r="H37" s="771"/>
      <c r="I37" s="767" t="s">
        <v>1018</v>
      </c>
      <c r="J37" s="767"/>
      <c r="K37" s="767"/>
      <c r="L37" s="748"/>
    </row>
    <row r="38" spans="2:12" ht="15" customHeight="1" x14ac:dyDescent="0.15">
      <c r="B38" s="747"/>
      <c r="C38" s="761"/>
      <c r="D38" s="761"/>
      <c r="E38" s="747"/>
      <c r="F38" s="773" t="s">
        <v>1019</v>
      </c>
      <c r="G38" s="757"/>
      <c r="H38" s="774" t="e">
        <f>H36/H37</f>
        <v>#DIV/0!</v>
      </c>
      <c r="I38" s="767" t="s">
        <v>1020</v>
      </c>
      <c r="J38" s="767"/>
      <c r="K38" s="767"/>
      <c r="L38" s="748"/>
    </row>
    <row r="39" spans="2:12" ht="7.5" customHeight="1" x14ac:dyDescent="0.15">
      <c r="B39" s="747"/>
      <c r="C39" s="761"/>
      <c r="D39" s="775"/>
      <c r="E39" s="767"/>
      <c r="F39" s="767"/>
      <c r="G39" s="767"/>
      <c r="H39" s="767"/>
      <c r="I39" s="767"/>
      <c r="J39" s="767"/>
      <c r="K39" s="767"/>
      <c r="L39" s="748"/>
    </row>
    <row r="40" spans="2:12" ht="16.5" customHeight="1" x14ac:dyDescent="0.15">
      <c r="B40" s="752"/>
      <c r="C40" s="775"/>
      <c r="D40" s="776" t="s">
        <v>993</v>
      </c>
      <c r="E40" s="776"/>
      <c r="F40" s="727" t="s">
        <v>1021</v>
      </c>
      <c r="G40" s="727"/>
      <c r="H40" s="727"/>
      <c r="I40" s="727"/>
      <c r="J40" s="727"/>
      <c r="K40" s="727"/>
      <c r="L40" s="777"/>
    </row>
    <row r="42" spans="2:12" ht="15.75" customHeight="1" x14ac:dyDescent="0.15">
      <c r="B42" s="724" t="s">
        <v>1022</v>
      </c>
    </row>
    <row r="43" spans="2:12" ht="15.75" customHeight="1" x14ac:dyDescent="0.15">
      <c r="B43" s="719" t="s">
        <v>993</v>
      </c>
      <c r="C43" s="717" t="s">
        <v>1023</v>
      </c>
    </row>
    <row r="44" spans="2:12" ht="15.75" customHeight="1" x14ac:dyDescent="0.15">
      <c r="B44" s="719" t="s">
        <v>993</v>
      </c>
      <c r="C44" s="717" t="s">
        <v>1024</v>
      </c>
    </row>
    <row r="45" spans="2:12" ht="15.75" customHeight="1" x14ac:dyDescent="0.15">
      <c r="B45" s="719"/>
      <c r="C45" s="717" t="s">
        <v>1025</v>
      </c>
    </row>
    <row r="46" spans="2:12" ht="15.75" customHeight="1" x14ac:dyDescent="0.15">
      <c r="B46" s="724"/>
      <c r="C46" s="717" t="s">
        <v>1026</v>
      </c>
    </row>
    <row r="47" spans="2:12" x14ac:dyDescent="0.15">
      <c r="C47" s="717" t="s">
        <v>1027</v>
      </c>
    </row>
    <row r="49" spans="2:3" ht="18.75" customHeight="1" x14ac:dyDescent="0.15">
      <c r="B49" s="724" t="s">
        <v>1028</v>
      </c>
    </row>
    <row r="50" spans="2:3" x14ac:dyDescent="0.15">
      <c r="B50" s="719" t="s">
        <v>993</v>
      </c>
      <c r="C50" s="717" t="s">
        <v>1024</v>
      </c>
    </row>
    <row r="51" spans="2:3" x14ac:dyDescent="0.15">
      <c r="C51" s="717" t="s">
        <v>1025</v>
      </c>
    </row>
    <row r="52" spans="2:3" x14ac:dyDescent="0.15">
      <c r="C52" s="717" t="s">
        <v>1029</v>
      </c>
    </row>
    <row r="53" spans="2:3" x14ac:dyDescent="0.15">
      <c r="C53" s="717" t="s">
        <v>1030</v>
      </c>
    </row>
    <row r="54" spans="2:3" x14ac:dyDescent="0.15">
      <c r="C54" s="717" t="s">
        <v>310</v>
      </c>
    </row>
  </sheetData>
  <mergeCells count="24">
    <mergeCell ref="H24:I24"/>
    <mergeCell ref="H25:I25"/>
    <mergeCell ref="F28:L28"/>
    <mergeCell ref="F29:L29"/>
    <mergeCell ref="C30:C32"/>
    <mergeCell ref="F30:L30"/>
    <mergeCell ref="H32:I32"/>
    <mergeCell ref="B17:B20"/>
    <mergeCell ref="F18:G18"/>
    <mergeCell ref="F19:G19"/>
    <mergeCell ref="F20:G20"/>
    <mergeCell ref="H23:I23"/>
    <mergeCell ref="B6:C6"/>
    <mergeCell ref="D6:G6"/>
    <mergeCell ref="B12:B16"/>
    <mergeCell ref="F13:G13"/>
    <mergeCell ref="F14:G14"/>
    <mergeCell ref="F15:G15"/>
    <mergeCell ref="F16:G16"/>
    <mergeCell ref="A2:L2"/>
    <mergeCell ref="B4:C4"/>
    <mergeCell ref="D4:G4"/>
    <mergeCell ref="B5:C5"/>
    <mergeCell ref="D5:G5"/>
  </mergeCells>
  <phoneticPr fontId="10"/>
  <hyperlinks>
    <hyperlink ref="O3" location="チェック表!A1" display="戻る"/>
  </hyperlinks>
  <printOptions horizontalCentered="1"/>
  <pageMargins left="0.74791666666666701" right="0.70833333333333304" top="0.59027777777777801" bottom="0.59027777777777801" header="0.51180555555555496" footer="0.51180555555555496"/>
  <pageSetup paperSize="9" firstPageNumber="0" orientation="portrait" horizontalDpi="300" verticalDpi="30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41"/>
  <sheetViews>
    <sheetView zoomScaleNormal="100" workbookViewId="0">
      <selection sqref="A1:BQ1"/>
    </sheetView>
  </sheetViews>
  <sheetFormatPr defaultRowHeight="13.5" x14ac:dyDescent="0.15"/>
  <cols>
    <col min="1" max="1" width="2.75" style="778" customWidth="1"/>
    <col min="2" max="2" width="15.875" style="778" customWidth="1"/>
    <col min="3" max="64" width="1.875" style="778" customWidth="1"/>
    <col min="65" max="65" width="6" style="778" customWidth="1"/>
    <col min="66" max="66" width="3.875" style="778" customWidth="1"/>
    <col min="67" max="67" width="2.75" style="778" customWidth="1"/>
    <col min="68" max="68" width="18.625" style="778" customWidth="1"/>
    <col min="69" max="69" width="5.75" style="778" customWidth="1"/>
    <col min="70" max="1025" width="9" style="778" customWidth="1"/>
  </cols>
  <sheetData>
    <row r="1" spans="1:71" ht="33.75" customHeight="1" x14ac:dyDescent="0.15">
      <c r="A1" s="1438" t="s">
        <v>1031</v>
      </c>
      <c r="B1" s="1438"/>
      <c r="C1" s="1438"/>
      <c r="D1" s="1438"/>
      <c r="E1" s="1438"/>
      <c r="F1" s="1438"/>
      <c r="G1" s="1438"/>
      <c r="H1" s="1438"/>
      <c r="I1" s="1438"/>
      <c r="J1" s="1438"/>
      <c r="K1" s="1438"/>
      <c r="L1" s="1438"/>
      <c r="M1" s="1438"/>
      <c r="N1" s="1438"/>
      <c r="O1" s="1438"/>
      <c r="P1" s="1438"/>
      <c r="Q1" s="1438"/>
      <c r="R1" s="1438"/>
      <c r="S1" s="1438"/>
      <c r="T1" s="1438"/>
      <c r="U1" s="1438"/>
      <c r="V1" s="1438"/>
      <c r="W1" s="1438"/>
      <c r="X1" s="1438"/>
      <c r="Y1" s="1438"/>
      <c r="Z1" s="1438"/>
      <c r="AA1" s="1438"/>
      <c r="AB1" s="1438"/>
      <c r="AC1" s="1438"/>
      <c r="AD1" s="1438"/>
      <c r="AE1" s="1438"/>
      <c r="AF1" s="1438"/>
      <c r="AG1" s="1438"/>
      <c r="AH1" s="1438"/>
      <c r="AI1" s="1438"/>
      <c r="AJ1" s="1438"/>
      <c r="AK1" s="1438"/>
      <c r="AL1" s="1438"/>
      <c r="AM1" s="1438"/>
      <c r="AN1" s="1438"/>
      <c r="AO1" s="1438"/>
      <c r="AP1" s="1438"/>
      <c r="AQ1" s="1438"/>
      <c r="AR1" s="1438"/>
      <c r="AS1" s="1438"/>
      <c r="AT1" s="1438"/>
      <c r="AU1" s="1438"/>
      <c r="AV1" s="1438"/>
      <c r="AW1" s="1438"/>
      <c r="AX1" s="1438"/>
      <c r="AY1" s="1438"/>
      <c r="AZ1" s="1438"/>
      <c r="BA1" s="1438"/>
      <c r="BB1" s="1438"/>
      <c r="BC1" s="1438"/>
      <c r="BD1" s="1438"/>
      <c r="BE1" s="1438"/>
      <c r="BF1" s="1438"/>
      <c r="BG1" s="1438"/>
      <c r="BH1" s="1438"/>
      <c r="BI1" s="1438"/>
      <c r="BJ1" s="1438"/>
      <c r="BK1" s="1438"/>
      <c r="BL1" s="1438"/>
      <c r="BM1" s="1438"/>
      <c r="BN1" s="1438"/>
      <c r="BO1" s="1438"/>
      <c r="BP1" s="1438"/>
      <c r="BQ1" s="1438"/>
    </row>
    <row r="2" spans="1:71" x14ac:dyDescent="0.15">
      <c r="A2" s="1428" t="s">
        <v>402</v>
      </c>
      <c r="B2" s="1428"/>
      <c r="C2" s="1428"/>
      <c r="D2" s="1428"/>
      <c r="E2" s="1428"/>
      <c r="F2" s="1428"/>
      <c r="G2" s="1428"/>
      <c r="H2" s="1428"/>
      <c r="I2" s="1428"/>
      <c r="J2" s="1428"/>
      <c r="K2" s="1428"/>
      <c r="L2" s="1428"/>
      <c r="M2" s="1428"/>
      <c r="N2" s="1428"/>
      <c r="O2" s="1428"/>
      <c r="P2" s="1428"/>
      <c r="Q2" s="1428"/>
      <c r="R2" s="1428"/>
      <c r="S2" s="1428"/>
      <c r="T2" s="1428"/>
      <c r="U2" s="1428"/>
      <c r="V2" s="1428"/>
      <c r="W2" s="1428"/>
      <c r="X2" s="1428"/>
      <c r="Y2" s="1428"/>
      <c r="Z2" s="1428"/>
      <c r="AA2" s="1428"/>
      <c r="AB2" s="1428"/>
      <c r="AC2" s="1428"/>
      <c r="AD2" s="1428"/>
      <c r="AE2" s="1428"/>
      <c r="AF2" s="1428"/>
      <c r="AG2" s="1428"/>
      <c r="AH2" s="1428"/>
      <c r="AI2" s="1428"/>
      <c r="AJ2" s="1428"/>
      <c r="AK2" s="1428"/>
      <c r="AL2" s="1428"/>
      <c r="AM2" s="1428"/>
      <c r="AN2" s="1428"/>
      <c r="AO2" s="1428"/>
      <c r="AP2" s="1428"/>
      <c r="AQ2" s="1428"/>
      <c r="AR2" s="1428"/>
      <c r="AS2" s="1428"/>
      <c r="AT2" s="1428"/>
      <c r="AU2" s="1428"/>
      <c r="AV2" s="1428"/>
      <c r="AW2" s="1428"/>
      <c r="AX2" s="1428"/>
      <c r="AY2" s="1428"/>
      <c r="AZ2" s="1428"/>
      <c r="BA2" s="1428"/>
      <c r="BB2" s="1428"/>
      <c r="BC2" s="1428"/>
      <c r="BD2" s="1428"/>
      <c r="BE2" s="1428"/>
      <c r="BF2" s="1428"/>
      <c r="BG2" s="1428"/>
      <c r="BH2" s="1428"/>
      <c r="BI2" s="1428"/>
      <c r="BJ2" s="1428"/>
      <c r="BK2" s="1428"/>
      <c r="BL2" s="1428"/>
      <c r="BM2" s="1428"/>
      <c r="BN2" s="1428"/>
      <c r="BO2" s="1428"/>
      <c r="BP2" s="1428"/>
      <c r="BQ2" s="1428"/>
      <c r="BS2" s="357" t="s">
        <v>423</v>
      </c>
    </row>
    <row r="3" spans="1:71" x14ac:dyDescent="0.15">
      <c r="A3" s="779"/>
      <c r="B3" s="779"/>
      <c r="C3" s="779"/>
      <c r="D3" s="779"/>
      <c r="E3" s="779"/>
      <c r="F3" s="779"/>
      <c r="G3" s="779"/>
      <c r="H3" s="779"/>
      <c r="I3" s="779"/>
      <c r="J3" s="779"/>
      <c r="K3" s="779"/>
      <c r="L3" s="779"/>
      <c r="M3" s="779"/>
      <c r="N3" s="779"/>
      <c r="O3" s="779"/>
      <c r="P3" s="779"/>
      <c r="Q3" s="779"/>
      <c r="R3" s="779"/>
      <c r="S3" s="779"/>
      <c r="T3" s="779"/>
      <c r="U3" s="779"/>
      <c r="V3" s="779"/>
      <c r="W3" s="779"/>
      <c r="X3" s="779"/>
      <c r="Y3" s="779"/>
      <c r="Z3" s="779"/>
      <c r="AA3" s="779"/>
      <c r="AB3" s="779"/>
      <c r="AC3" s="779"/>
      <c r="AD3" s="779"/>
      <c r="AE3" s="779"/>
      <c r="AF3" s="779"/>
      <c r="AG3" s="779"/>
      <c r="AH3" s="779"/>
      <c r="AI3" s="779"/>
      <c r="AJ3" s="779"/>
      <c r="AK3" s="779"/>
      <c r="AL3" s="779"/>
      <c r="AM3" s="779"/>
      <c r="AN3" s="779"/>
      <c r="AO3" s="779"/>
      <c r="AP3" s="779"/>
      <c r="AQ3" s="779"/>
      <c r="AR3" s="779"/>
      <c r="AS3" s="779"/>
      <c r="AT3" s="779"/>
      <c r="AU3" s="779"/>
      <c r="AV3" s="779"/>
      <c r="AW3" s="779"/>
      <c r="AX3" s="779"/>
      <c r="AY3" s="779"/>
      <c r="AZ3" s="779"/>
      <c r="BA3" s="779"/>
      <c r="BB3" s="779"/>
      <c r="BC3" s="779"/>
      <c r="BD3" s="779"/>
      <c r="BE3" s="779"/>
      <c r="BF3" s="779"/>
      <c r="BG3" s="779"/>
      <c r="BH3" s="779"/>
      <c r="BI3" s="779"/>
      <c r="BJ3" s="779"/>
      <c r="BK3" s="779"/>
      <c r="BL3" s="779"/>
      <c r="BM3" s="779"/>
    </row>
    <row r="4" spans="1:71" ht="19.5" customHeight="1" x14ac:dyDescent="0.15">
      <c r="A4" s="1309" t="s">
        <v>1032</v>
      </c>
      <c r="B4" s="1309"/>
      <c r="C4" s="1002">
        <v>1</v>
      </c>
      <c r="D4" s="1002"/>
      <c r="E4" s="1002">
        <v>2</v>
      </c>
      <c r="F4" s="1002"/>
      <c r="G4" s="1002">
        <v>3</v>
      </c>
      <c r="H4" s="1002"/>
      <c r="I4" s="1002">
        <v>4</v>
      </c>
      <c r="J4" s="1002"/>
      <c r="K4" s="1002">
        <v>5</v>
      </c>
      <c r="L4" s="1002"/>
      <c r="M4" s="1002">
        <v>6</v>
      </c>
      <c r="N4" s="1002"/>
      <c r="O4" s="1002">
        <v>7</v>
      </c>
      <c r="P4" s="1002"/>
      <c r="Q4" s="1002">
        <v>8</v>
      </c>
      <c r="R4" s="1002"/>
      <c r="S4" s="1002">
        <v>9</v>
      </c>
      <c r="T4" s="1002"/>
      <c r="U4" s="1002">
        <v>10</v>
      </c>
      <c r="V4" s="1002"/>
      <c r="W4" s="1002">
        <v>11</v>
      </c>
      <c r="X4" s="1002"/>
      <c r="Y4" s="1002">
        <v>12</v>
      </c>
      <c r="Z4" s="1002"/>
      <c r="AA4" s="1002">
        <v>13</v>
      </c>
      <c r="AB4" s="1002"/>
      <c r="AC4" s="1002">
        <v>14</v>
      </c>
      <c r="AD4" s="1002"/>
      <c r="AE4" s="1002">
        <v>15</v>
      </c>
      <c r="AF4" s="1002"/>
      <c r="AG4" s="1002">
        <v>16</v>
      </c>
      <c r="AH4" s="1002"/>
      <c r="AI4" s="1002">
        <v>17</v>
      </c>
      <c r="AJ4" s="1002"/>
      <c r="AK4" s="1002">
        <v>18</v>
      </c>
      <c r="AL4" s="1002"/>
      <c r="AM4" s="1002">
        <v>19</v>
      </c>
      <c r="AN4" s="1002"/>
      <c r="AO4" s="1002">
        <v>20</v>
      </c>
      <c r="AP4" s="1002"/>
      <c r="AQ4" s="1002">
        <v>21</v>
      </c>
      <c r="AR4" s="1002"/>
      <c r="AS4" s="1002">
        <v>22</v>
      </c>
      <c r="AT4" s="1002"/>
      <c r="AU4" s="1002">
        <v>23</v>
      </c>
      <c r="AV4" s="1002"/>
      <c r="AW4" s="1002">
        <v>24</v>
      </c>
      <c r="AX4" s="1002"/>
      <c r="AY4" s="1002">
        <v>25</v>
      </c>
      <c r="AZ4" s="1002"/>
      <c r="BA4" s="1002">
        <v>26</v>
      </c>
      <c r="BB4" s="1002"/>
      <c r="BC4" s="1002">
        <v>27</v>
      </c>
      <c r="BD4" s="1002"/>
      <c r="BE4" s="1002">
        <v>28</v>
      </c>
      <c r="BF4" s="1002"/>
      <c r="BG4" s="1002">
        <v>29</v>
      </c>
      <c r="BH4" s="1002"/>
      <c r="BI4" s="1002">
        <v>30</v>
      </c>
      <c r="BJ4" s="1002"/>
      <c r="BK4" s="1002">
        <v>31</v>
      </c>
      <c r="BL4" s="1002"/>
      <c r="BM4" s="720" t="s">
        <v>269</v>
      </c>
    </row>
    <row r="5" spans="1:71" ht="23.25" customHeight="1" x14ac:dyDescent="0.15">
      <c r="A5" s="1309" t="s">
        <v>1033</v>
      </c>
      <c r="B5" s="1309"/>
      <c r="C5" s="781" t="s">
        <v>1034</v>
      </c>
      <c r="D5" s="781" t="s">
        <v>1035</v>
      </c>
      <c r="E5" s="781" t="s">
        <v>1034</v>
      </c>
      <c r="F5" s="781" t="s">
        <v>1035</v>
      </c>
      <c r="G5" s="781" t="s">
        <v>1034</v>
      </c>
      <c r="H5" s="781" t="s">
        <v>1035</v>
      </c>
      <c r="I5" s="781" t="s">
        <v>1034</v>
      </c>
      <c r="J5" s="781" t="s">
        <v>1035</v>
      </c>
      <c r="K5" s="781" t="s">
        <v>1034</v>
      </c>
      <c r="L5" s="781" t="s">
        <v>1035</v>
      </c>
      <c r="M5" s="781" t="s">
        <v>1034</v>
      </c>
      <c r="N5" s="781" t="s">
        <v>1035</v>
      </c>
      <c r="O5" s="781" t="s">
        <v>1034</v>
      </c>
      <c r="P5" s="781" t="s">
        <v>1035</v>
      </c>
      <c r="Q5" s="781" t="s">
        <v>1034</v>
      </c>
      <c r="R5" s="781" t="s">
        <v>1035</v>
      </c>
      <c r="S5" s="781" t="s">
        <v>1034</v>
      </c>
      <c r="T5" s="781" t="s">
        <v>1035</v>
      </c>
      <c r="U5" s="781" t="s">
        <v>1034</v>
      </c>
      <c r="V5" s="781" t="s">
        <v>1035</v>
      </c>
      <c r="W5" s="781" t="s">
        <v>1034</v>
      </c>
      <c r="X5" s="781" t="s">
        <v>1035</v>
      </c>
      <c r="Y5" s="781" t="s">
        <v>1034</v>
      </c>
      <c r="Z5" s="781" t="s">
        <v>1035</v>
      </c>
      <c r="AA5" s="781" t="s">
        <v>1034</v>
      </c>
      <c r="AB5" s="781" t="s">
        <v>1035</v>
      </c>
      <c r="AC5" s="781" t="s">
        <v>1034</v>
      </c>
      <c r="AD5" s="781" t="s">
        <v>1035</v>
      </c>
      <c r="AE5" s="781" t="s">
        <v>1034</v>
      </c>
      <c r="AF5" s="781" t="s">
        <v>1035</v>
      </c>
      <c r="AG5" s="781" t="s">
        <v>1034</v>
      </c>
      <c r="AH5" s="781" t="s">
        <v>1035</v>
      </c>
      <c r="AI5" s="781" t="s">
        <v>1034</v>
      </c>
      <c r="AJ5" s="781" t="s">
        <v>1035</v>
      </c>
      <c r="AK5" s="781" t="s">
        <v>1034</v>
      </c>
      <c r="AL5" s="781" t="s">
        <v>1035</v>
      </c>
      <c r="AM5" s="781" t="s">
        <v>1034</v>
      </c>
      <c r="AN5" s="781" t="s">
        <v>1035</v>
      </c>
      <c r="AO5" s="781" t="s">
        <v>1034</v>
      </c>
      <c r="AP5" s="781" t="s">
        <v>1035</v>
      </c>
      <c r="AQ5" s="781" t="s">
        <v>1034</v>
      </c>
      <c r="AR5" s="781" t="s">
        <v>1035</v>
      </c>
      <c r="AS5" s="781" t="s">
        <v>1034</v>
      </c>
      <c r="AT5" s="781" t="s">
        <v>1035</v>
      </c>
      <c r="AU5" s="781" t="s">
        <v>1034</v>
      </c>
      <c r="AV5" s="781" t="s">
        <v>1035</v>
      </c>
      <c r="AW5" s="781" t="s">
        <v>1034</v>
      </c>
      <c r="AX5" s="781" t="s">
        <v>1035</v>
      </c>
      <c r="AY5" s="781" t="s">
        <v>1034</v>
      </c>
      <c r="AZ5" s="781" t="s">
        <v>1035</v>
      </c>
      <c r="BA5" s="781" t="s">
        <v>1034</v>
      </c>
      <c r="BB5" s="781" t="s">
        <v>1035</v>
      </c>
      <c r="BC5" s="781" t="s">
        <v>1034</v>
      </c>
      <c r="BD5" s="781" t="s">
        <v>1035</v>
      </c>
      <c r="BE5" s="781" t="s">
        <v>1034</v>
      </c>
      <c r="BF5" s="781" t="s">
        <v>1035</v>
      </c>
      <c r="BG5" s="781" t="s">
        <v>1034</v>
      </c>
      <c r="BH5" s="781" t="s">
        <v>1035</v>
      </c>
      <c r="BI5" s="781" t="s">
        <v>1034</v>
      </c>
      <c r="BJ5" s="781" t="s">
        <v>1035</v>
      </c>
      <c r="BK5" s="781" t="s">
        <v>1034</v>
      </c>
      <c r="BL5" s="781" t="s">
        <v>1035</v>
      </c>
      <c r="BM5" s="782"/>
    </row>
    <row r="6" spans="1:71" ht="23.25" customHeight="1" x14ac:dyDescent="0.15">
      <c r="A6" s="1309" t="s">
        <v>1036</v>
      </c>
      <c r="B6" s="1309"/>
      <c r="C6" s="1002" t="s">
        <v>11</v>
      </c>
      <c r="D6" s="1002"/>
      <c r="E6" s="1002" t="s">
        <v>11</v>
      </c>
      <c r="F6" s="1002"/>
      <c r="G6" s="1002" t="s">
        <v>11</v>
      </c>
      <c r="H6" s="1002"/>
      <c r="I6" s="1002" t="s">
        <v>11</v>
      </c>
      <c r="J6" s="1002"/>
      <c r="K6" s="1002" t="s">
        <v>11</v>
      </c>
      <c r="L6" s="1002"/>
      <c r="M6" s="1002" t="s">
        <v>11</v>
      </c>
      <c r="N6" s="1002"/>
      <c r="O6" s="1002" t="s">
        <v>11</v>
      </c>
      <c r="P6" s="1002"/>
      <c r="Q6" s="1002" t="s">
        <v>11</v>
      </c>
      <c r="R6" s="1002"/>
      <c r="S6" s="1002" t="s">
        <v>11</v>
      </c>
      <c r="T6" s="1002"/>
      <c r="U6" s="1002" t="s">
        <v>11</v>
      </c>
      <c r="V6" s="1002"/>
      <c r="W6" s="1002" t="s">
        <v>11</v>
      </c>
      <c r="X6" s="1002"/>
      <c r="Y6" s="1002" t="s">
        <v>11</v>
      </c>
      <c r="Z6" s="1002"/>
      <c r="AA6" s="1002" t="s">
        <v>11</v>
      </c>
      <c r="AB6" s="1002"/>
      <c r="AC6" s="1002" t="s">
        <v>11</v>
      </c>
      <c r="AD6" s="1002"/>
      <c r="AE6" s="1002" t="s">
        <v>11</v>
      </c>
      <c r="AF6" s="1002"/>
      <c r="AG6" s="1002" t="s">
        <v>11</v>
      </c>
      <c r="AH6" s="1002"/>
      <c r="AI6" s="1002" t="s">
        <v>11</v>
      </c>
      <c r="AJ6" s="1002"/>
      <c r="AK6" s="1002" t="s">
        <v>11</v>
      </c>
      <c r="AL6" s="1002"/>
      <c r="AM6" s="1002" t="s">
        <v>11</v>
      </c>
      <c r="AN6" s="1002"/>
      <c r="AO6" s="1002" t="s">
        <v>11</v>
      </c>
      <c r="AP6" s="1002"/>
      <c r="AQ6" s="1002" t="s">
        <v>11</v>
      </c>
      <c r="AR6" s="1002"/>
      <c r="AS6" s="1002" t="s">
        <v>11</v>
      </c>
      <c r="AT6" s="1002"/>
      <c r="AU6" s="1002" t="s">
        <v>11</v>
      </c>
      <c r="AV6" s="1002"/>
      <c r="AW6" s="1002" t="s">
        <v>11</v>
      </c>
      <c r="AX6" s="1002"/>
      <c r="AY6" s="1002" t="s">
        <v>11</v>
      </c>
      <c r="AZ6" s="1002"/>
      <c r="BA6" s="1002" t="s">
        <v>11</v>
      </c>
      <c r="BB6" s="1002"/>
      <c r="BC6" s="1002" t="s">
        <v>11</v>
      </c>
      <c r="BD6" s="1002"/>
      <c r="BE6" s="1002" t="s">
        <v>11</v>
      </c>
      <c r="BF6" s="1002"/>
      <c r="BG6" s="1002" t="s">
        <v>11</v>
      </c>
      <c r="BH6" s="1002"/>
      <c r="BI6" s="1002" t="s">
        <v>11</v>
      </c>
      <c r="BJ6" s="1002"/>
      <c r="BK6" s="1002" t="s">
        <v>11</v>
      </c>
      <c r="BL6" s="1002"/>
      <c r="BM6" s="783">
        <f>COUNTIF(C6:BL6,"○")</f>
        <v>31</v>
      </c>
      <c r="BN6" s="778" t="s">
        <v>1037</v>
      </c>
    </row>
    <row r="7" spans="1:71" ht="23.25" customHeight="1" x14ac:dyDescent="0.15">
      <c r="A7" s="1439" t="s">
        <v>1038</v>
      </c>
      <c r="B7" s="1439"/>
      <c r="C7" s="1440" t="s">
        <v>11</v>
      </c>
      <c r="D7" s="1440"/>
      <c r="E7" s="1440" t="s">
        <v>11</v>
      </c>
      <c r="F7" s="1440"/>
      <c r="G7" s="1440" t="s">
        <v>11</v>
      </c>
      <c r="H7" s="1440"/>
      <c r="I7" s="1440" t="s">
        <v>11</v>
      </c>
      <c r="J7" s="1440"/>
      <c r="K7" s="1440"/>
      <c r="L7" s="1440"/>
      <c r="M7" s="1440"/>
      <c r="N7" s="1440"/>
      <c r="O7" s="1440" t="s">
        <v>11</v>
      </c>
      <c r="P7" s="1440"/>
      <c r="Q7" s="1440" t="s">
        <v>11</v>
      </c>
      <c r="R7" s="1440"/>
      <c r="S7" s="1440" t="s">
        <v>11</v>
      </c>
      <c r="T7" s="1440"/>
      <c r="U7" s="1440" t="s">
        <v>11</v>
      </c>
      <c r="V7" s="1440"/>
      <c r="W7" s="1440" t="s">
        <v>11</v>
      </c>
      <c r="X7" s="1440"/>
      <c r="Y7" s="1440" t="s">
        <v>11</v>
      </c>
      <c r="Z7" s="1440"/>
      <c r="AA7" s="1440"/>
      <c r="AB7" s="1440"/>
      <c r="AC7" s="1440"/>
      <c r="AD7" s="1440"/>
      <c r="AE7" s="1440"/>
      <c r="AF7" s="1440"/>
      <c r="AG7" s="1440" t="s">
        <v>11</v>
      </c>
      <c r="AH7" s="1440"/>
      <c r="AI7" s="1440" t="s">
        <v>11</v>
      </c>
      <c r="AJ7" s="1440"/>
      <c r="AK7" s="1440" t="s">
        <v>11</v>
      </c>
      <c r="AL7" s="1440"/>
      <c r="AM7" s="1440"/>
      <c r="AN7" s="1440"/>
      <c r="AO7" s="1440"/>
      <c r="AP7" s="1440"/>
      <c r="AQ7" s="1440" t="s">
        <v>11</v>
      </c>
      <c r="AR7" s="1440"/>
      <c r="AS7" s="1440" t="s">
        <v>11</v>
      </c>
      <c r="AT7" s="1440"/>
      <c r="AU7" s="1440" t="s">
        <v>11</v>
      </c>
      <c r="AV7" s="1440"/>
      <c r="AW7" s="1440"/>
      <c r="AX7" s="1440"/>
      <c r="AY7" s="1440"/>
      <c r="AZ7" s="1440"/>
      <c r="BA7" s="1440" t="s">
        <v>11</v>
      </c>
      <c r="BB7" s="1440"/>
      <c r="BC7" s="1440" t="s">
        <v>11</v>
      </c>
      <c r="BD7" s="1440"/>
      <c r="BE7" s="1440" t="s">
        <v>11</v>
      </c>
      <c r="BF7" s="1440"/>
      <c r="BG7" s="1440" t="s">
        <v>11</v>
      </c>
      <c r="BH7" s="1440"/>
      <c r="BI7" s="1440"/>
      <c r="BJ7" s="1440"/>
      <c r="BK7" s="1441"/>
      <c r="BL7" s="1441"/>
      <c r="BM7" s="784">
        <f>COUNTIF(C7:BL7,"○")</f>
        <v>20</v>
      </c>
      <c r="BN7" s="778" t="s">
        <v>1039</v>
      </c>
      <c r="BO7" s="778" t="s">
        <v>1040</v>
      </c>
      <c r="BP7" s="726" t="s">
        <v>1041</v>
      </c>
      <c r="BQ7" s="785">
        <f>ROUNDDOWN(BM6/7*3,0)</f>
        <v>13</v>
      </c>
    </row>
    <row r="8" spans="1:71" ht="23.25" customHeight="1" x14ac:dyDescent="0.15">
      <c r="A8" s="786"/>
      <c r="B8" s="780" t="s">
        <v>1042</v>
      </c>
      <c r="C8" s="787" t="s">
        <v>11</v>
      </c>
      <c r="D8" s="787" t="s">
        <v>11</v>
      </c>
      <c r="E8" s="787" t="s">
        <v>11</v>
      </c>
      <c r="F8" s="787" t="s">
        <v>11</v>
      </c>
      <c r="G8" s="787" t="s">
        <v>11</v>
      </c>
      <c r="H8" s="787" t="s">
        <v>11</v>
      </c>
      <c r="I8" s="787" t="s">
        <v>11</v>
      </c>
      <c r="J8" s="787" t="s">
        <v>11</v>
      </c>
      <c r="K8" s="787"/>
      <c r="L8" s="787"/>
      <c r="M8" s="787"/>
      <c r="N8" s="787"/>
      <c r="O8" s="787" t="s">
        <v>11</v>
      </c>
      <c r="P8" s="787"/>
      <c r="Q8" s="787" t="s">
        <v>11</v>
      </c>
      <c r="R8" s="787" t="s">
        <v>11</v>
      </c>
      <c r="S8" s="787" t="s">
        <v>11</v>
      </c>
      <c r="T8" s="787" t="s">
        <v>11</v>
      </c>
      <c r="U8" s="787" t="s">
        <v>11</v>
      </c>
      <c r="V8" s="787" t="s">
        <v>11</v>
      </c>
      <c r="W8" s="787" t="s">
        <v>11</v>
      </c>
      <c r="X8" s="787"/>
      <c r="Y8" s="787" t="s">
        <v>11</v>
      </c>
      <c r="Z8" s="787" t="s">
        <v>11</v>
      </c>
      <c r="AA8" s="787"/>
      <c r="AB8" s="787"/>
      <c r="AC8" s="787"/>
      <c r="AD8" s="787"/>
      <c r="AE8" s="787"/>
      <c r="AF8" s="787"/>
      <c r="AG8" s="787"/>
      <c r="AH8" s="787" t="s">
        <v>11</v>
      </c>
      <c r="AI8" s="787" t="s">
        <v>11</v>
      </c>
      <c r="AJ8" s="787" t="s">
        <v>11</v>
      </c>
      <c r="AK8" s="787" t="s">
        <v>11</v>
      </c>
      <c r="AL8" s="787" t="s">
        <v>11</v>
      </c>
      <c r="AM8" s="787"/>
      <c r="AN8" s="787"/>
      <c r="AO8" s="787"/>
      <c r="AP8" s="787"/>
      <c r="AQ8" s="787" t="s">
        <v>11</v>
      </c>
      <c r="AR8" s="787" t="s">
        <v>11</v>
      </c>
      <c r="AS8" s="787" t="s">
        <v>11</v>
      </c>
      <c r="AT8" s="787" t="s">
        <v>11</v>
      </c>
      <c r="AU8" s="787" t="s">
        <v>11</v>
      </c>
      <c r="AV8" s="787" t="s">
        <v>11</v>
      </c>
      <c r="AW8" s="787"/>
      <c r="AX8" s="787"/>
      <c r="AY8" s="787"/>
      <c r="AZ8" s="787"/>
      <c r="BA8" s="787" t="s">
        <v>11</v>
      </c>
      <c r="BB8" s="787" t="s">
        <v>11</v>
      </c>
      <c r="BC8" s="787" t="s">
        <v>11</v>
      </c>
      <c r="BD8" s="787" t="s">
        <v>11</v>
      </c>
      <c r="BE8" s="787" t="s">
        <v>11</v>
      </c>
      <c r="BF8" s="787" t="s">
        <v>11</v>
      </c>
      <c r="BG8" s="787" t="s">
        <v>11</v>
      </c>
      <c r="BH8" s="787" t="s">
        <v>11</v>
      </c>
      <c r="BI8" s="787"/>
      <c r="BJ8" s="787"/>
      <c r="BK8" s="787"/>
      <c r="BL8" s="787"/>
      <c r="BM8" s="788">
        <f>COUNTIF(C8:BL8,"○")</f>
        <v>37</v>
      </c>
      <c r="BN8" s="778" t="s">
        <v>1043</v>
      </c>
      <c r="BP8" s="789"/>
      <c r="BQ8" s="790"/>
    </row>
    <row r="9" spans="1:71" ht="23.25" customHeight="1" x14ac:dyDescent="0.15">
      <c r="A9" s="1309" t="s">
        <v>1044</v>
      </c>
      <c r="B9" s="1309"/>
      <c r="C9" s="791">
        <v>10</v>
      </c>
      <c r="D9" s="791">
        <v>9</v>
      </c>
      <c r="E9" s="791">
        <v>8</v>
      </c>
      <c r="F9" s="791">
        <v>10</v>
      </c>
      <c r="G9" s="791">
        <v>14</v>
      </c>
      <c r="H9" s="791">
        <v>15</v>
      </c>
      <c r="I9" s="791">
        <v>9</v>
      </c>
      <c r="J9" s="791">
        <v>9</v>
      </c>
      <c r="K9" s="791"/>
      <c r="L9" s="791"/>
      <c r="M9" s="791"/>
      <c r="N9" s="791"/>
      <c r="O9" s="791">
        <v>10</v>
      </c>
      <c r="P9" s="791"/>
      <c r="Q9" s="791">
        <v>12</v>
      </c>
      <c r="R9" s="791">
        <v>9</v>
      </c>
      <c r="S9" s="791">
        <v>9</v>
      </c>
      <c r="T9" s="791">
        <v>9</v>
      </c>
      <c r="U9" s="791">
        <v>8</v>
      </c>
      <c r="V9" s="791">
        <v>12</v>
      </c>
      <c r="W9" s="791">
        <v>11</v>
      </c>
      <c r="X9" s="791"/>
      <c r="Y9" s="791">
        <v>12</v>
      </c>
      <c r="Z9" s="791">
        <v>8</v>
      </c>
      <c r="AA9" s="791"/>
      <c r="AB9" s="791"/>
      <c r="AC9" s="791"/>
      <c r="AD9" s="791"/>
      <c r="AE9" s="791"/>
      <c r="AF9" s="791"/>
      <c r="AG9" s="791"/>
      <c r="AH9" s="791">
        <v>8</v>
      </c>
      <c r="AI9" s="791">
        <v>8</v>
      </c>
      <c r="AJ9" s="791">
        <v>9</v>
      </c>
      <c r="AK9" s="791">
        <v>10</v>
      </c>
      <c r="AL9" s="791">
        <v>11</v>
      </c>
      <c r="AM9" s="791"/>
      <c r="AN9" s="791"/>
      <c r="AO9" s="792"/>
      <c r="AP9" s="792"/>
      <c r="AQ9" s="792">
        <v>12</v>
      </c>
      <c r="AR9" s="792">
        <v>13</v>
      </c>
      <c r="AS9" s="792">
        <v>8</v>
      </c>
      <c r="AT9" s="792">
        <v>8</v>
      </c>
      <c r="AU9" s="792">
        <v>12</v>
      </c>
      <c r="AV9" s="792">
        <v>13</v>
      </c>
      <c r="AW9" s="792"/>
      <c r="AX9" s="792"/>
      <c r="AY9" s="792"/>
      <c r="AZ9" s="792"/>
      <c r="BA9" s="792">
        <v>13</v>
      </c>
      <c r="BB9" s="792">
        <v>13</v>
      </c>
      <c r="BC9" s="792">
        <v>12</v>
      </c>
      <c r="BD9" s="792">
        <v>10</v>
      </c>
      <c r="BE9" s="792">
        <v>10</v>
      </c>
      <c r="BF9" s="792">
        <v>8</v>
      </c>
      <c r="BG9" s="792">
        <v>12</v>
      </c>
      <c r="BH9" s="792">
        <v>12</v>
      </c>
      <c r="BI9" s="792"/>
      <c r="BJ9" s="792"/>
      <c r="BK9" s="792"/>
      <c r="BL9" s="793"/>
      <c r="BM9" s="784">
        <f>SUM(C9:BL9)</f>
        <v>386</v>
      </c>
      <c r="BN9" s="778" t="s">
        <v>1045</v>
      </c>
      <c r="BO9" s="778" t="s">
        <v>1040</v>
      </c>
      <c r="BP9" s="726" t="s">
        <v>1046</v>
      </c>
      <c r="BQ9" s="794">
        <f>BM8*10</f>
        <v>370</v>
      </c>
    </row>
    <row r="10" spans="1:71" ht="19.5" customHeight="1" x14ac:dyDescent="0.15">
      <c r="A10" s="1442" t="s">
        <v>1047</v>
      </c>
      <c r="B10" s="1442"/>
      <c r="C10" s="1442"/>
      <c r="D10" s="1442"/>
      <c r="E10" s="1442"/>
      <c r="F10" s="1442"/>
      <c r="G10" s="1442"/>
      <c r="H10" s="1442"/>
      <c r="I10" s="1442"/>
      <c r="J10" s="1442"/>
      <c r="K10" s="1442"/>
      <c r="L10" s="1442"/>
      <c r="M10" s="1442"/>
      <c r="N10" s="1442"/>
      <c r="O10" s="1442"/>
      <c r="P10" s="1442"/>
      <c r="Q10" s="1442"/>
      <c r="R10" s="1442"/>
      <c r="S10" s="1442"/>
      <c r="T10" s="1442"/>
      <c r="U10" s="1442"/>
      <c r="V10" s="1442"/>
      <c r="W10" s="1442"/>
      <c r="X10" s="1442"/>
      <c r="Y10" s="1442"/>
      <c r="Z10" s="1442"/>
      <c r="AA10" s="1442"/>
      <c r="AB10" s="1442"/>
      <c r="AC10" s="1442"/>
      <c r="AD10" s="1442"/>
      <c r="AE10" s="1442"/>
      <c r="AF10" s="1442"/>
      <c r="AG10" s="1442"/>
      <c r="AH10" s="1442"/>
      <c r="AI10" s="1442"/>
      <c r="AJ10" s="1442"/>
      <c r="AK10" s="1442"/>
      <c r="AL10" s="1442"/>
      <c r="AM10" s="1442"/>
      <c r="AN10" s="1442"/>
      <c r="AO10" s="1442"/>
      <c r="AP10" s="1442"/>
      <c r="AQ10" s="1442"/>
      <c r="AR10" s="1442"/>
      <c r="AS10" s="1442"/>
      <c r="AT10" s="1442"/>
      <c r="AU10" s="1442"/>
      <c r="AV10" s="1442"/>
      <c r="AW10" s="1442"/>
      <c r="AX10" s="1442"/>
      <c r="AY10" s="1442"/>
      <c r="AZ10" s="1442"/>
      <c r="BA10" s="1442"/>
      <c r="BB10" s="1442"/>
      <c r="BC10" s="1442"/>
      <c r="BD10" s="1442"/>
      <c r="BE10" s="1442"/>
      <c r="BF10" s="1442"/>
      <c r="BG10" s="1442"/>
      <c r="BH10" s="1442"/>
      <c r="BI10" s="1442"/>
      <c r="BJ10" s="1442"/>
      <c r="BK10" s="1442"/>
      <c r="BL10" s="1442"/>
      <c r="BM10" s="1442"/>
    </row>
    <row r="11" spans="1:71" ht="19.5" customHeight="1" x14ac:dyDescent="0.15">
      <c r="A11" s="1442"/>
      <c r="B11" s="1442"/>
      <c r="C11" s="1442"/>
      <c r="D11" s="1442"/>
      <c r="E11" s="1442"/>
      <c r="F11" s="1442"/>
      <c r="G11" s="1442"/>
      <c r="H11" s="1442"/>
      <c r="I11" s="1442"/>
      <c r="J11" s="1442"/>
      <c r="K11" s="1442"/>
      <c r="L11" s="1442"/>
      <c r="M11" s="1442"/>
      <c r="N11" s="1442"/>
      <c r="O11" s="1442"/>
      <c r="P11" s="1442"/>
      <c r="Q11" s="1442"/>
      <c r="R11" s="1442"/>
      <c r="S11" s="1442"/>
      <c r="T11" s="1442"/>
      <c r="U11" s="1442"/>
      <c r="V11" s="1442"/>
      <c r="W11" s="1442"/>
      <c r="X11" s="1442"/>
      <c r="Y11" s="1442"/>
      <c r="Z11" s="1442"/>
      <c r="AA11" s="1442"/>
      <c r="AB11" s="1442"/>
      <c r="AC11" s="1442"/>
      <c r="AD11" s="1442"/>
      <c r="AE11" s="1442"/>
      <c r="AF11" s="1442"/>
      <c r="AG11" s="1442"/>
      <c r="AH11" s="1442"/>
      <c r="AI11" s="1442"/>
      <c r="AJ11" s="1442"/>
      <c r="AK11" s="1442"/>
      <c r="AL11" s="1442"/>
      <c r="AM11" s="1442"/>
      <c r="AN11" s="1442"/>
      <c r="AO11" s="1442"/>
      <c r="AP11" s="1442"/>
      <c r="AQ11" s="1442"/>
      <c r="AR11" s="1442"/>
      <c r="AS11" s="1442"/>
      <c r="AT11" s="1442"/>
      <c r="AU11" s="1442"/>
      <c r="AV11" s="1442"/>
      <c r="AW11" s="1442"/>
      <c r="AX11" s="1442"/>
      <c r="AY11" s="1442"/>
      <c r="AZ11" s="1442"/>
      <c r="BA11" s="1442"/>
      <c r="BB11" s="1442"/>
      <c r="BC11" s="1442"/>
      <c r="BD11" s="1442"/>
      <c r="BE11" s="1442"/>
      <c r="BF11" s="1442"/>
      <c r="BG11" s="1442"/>
      <c r="BH11" s="1442"/>
      <c r="BI11" s="1442"/>
      <c r="BJ11" s="1442"/>
      <c r="BK11" s="1442"/>
      <c r="BL11" s="1442"/>
      <c r="BM11" s="1442"/>
    </row>
    <row r="12" spans="1:71" ht="42" customHeight="1" x14ac:dyDescent="0.15">
      <c r="A12" s="1442"/>
      <c r="B12" s="1442"/>
      <c r="C12" s="1442"/>
      <c r="D12" s="1442"/>
      <c r="E12" s="1442"/>
      <c r="F12" s="1442"/>
      <c r="G12" s="1442"/>
      <c r="H12" s="1442"/>
      <c r="I12" s="1442"/>
      <c r="J12" s="1442"/>
      <c r="K12" s="1442"/>
      <c r="L12" s="1442"/>
      <c r="M12" s="1442"/>
      <c r="N12" s="1442"/>
      <c r="O12" s="1442"/>
      <c r="P12" s="1442"/>
      <c r="Q12" s="1442"/>
      <c r="R12" s="1442"/>
      <c r="S12" s="1442"/>
      <c r="T12" s="1442"/>
      <c r="U12" s="1442"/>
      <c r="V12" s="1442"/>
      <c r="W12" s="1442"/>
      <c r="X12" s="1442"/>
      <c r="Y12" s="1442"/>
      <c r="Z12" s="1442"/>
      <c r="AA12" s="1442"/>
      <c r="AB12" s="1442"/>
      <c r="AC12" s="1442"/>
      <c r="AD12" s="1442"/>
      <c r="AE12" s="1442"/>
      <c r="AF12" s="1442"/>
      <c r="AG12" s="1442"/>
      <c r="AH12" s="1442"/>
      <c r="AI12" s="1442"/>
      <c r="AJ12" s="1442"/>
      <c r="AK12" s="1442"/>
      <c r="AL12" s="1442"/>
      <c r="AM12" s="1442"/>
      <c r="AN12" s="1442"/>
      <c r="AO12" s="1442"/>
      <c r="AP12" s="1442"/>
      <c r="AQ12" s="1442"/>
      <c r="AR12" s="1442"/>
      <c r="AS12" s="1442"/>
      <c r="AT12" s="1442"/>
      <c r="AU12" s="1442"/>
      <c r="AV12" s="1442"/>
      <c r="AW12" s="1442"/>
      <c r="AX12" s="1442"/>
      <c r="AY12" s="1442"/>
      <c r="AZ12" s="1442"/>
      <c r="BA12" s="1442"/>
      <c r="BB12" s="1442"/>
      <c r="BC12" s="1442"/>
      <c r="BD12" s="1442"/>
      <c r="BE12" s="1442"/>
      <c r="BF12" s="1442"/>
      <c r="BG12" s="1442"/>
      <c r="BH12" s="1442"/>
      <c r="BI12" s="1442"/>
      <c r="BJ12" s="1442"/>
      <c r="BK12" s="1442"/>
      <c r="BL12" s="1442"/>
      <c r="BM12" s="1442"/>
    </row>
    <row r="13" spans="1:71" x14ac:dyDescent="0.15">
      <c r="A13" s="795" t="s">
        <v>1048</v>
      </c>
      <c r="B13" s="795"/>
      <c r="C13" s="796"/>
      <c r="D13" s="796"/>
      <c r="E13" s="796"/>
      <c r="F13" s="796"/>
      <c r="G13" s="796"/>
      <c r="H13" s="796"/>
      <c r="I13" s="796"/>
      <c r="J13" s="796"/>
      <c r="K13" s="796"/>
      <c r="L13" s="796"/>
      <c r="M13" s="796"/>
      <c r="N13" s="796"/>
      <c r="O13" s="796"/>
      <c r="P13" s="796"/>
      <c r="Q13" s="796"/>
      <c r="R13" s="796"/>
      <c r="S13" s="796"/>
      <c r="T13" s="796"/>
      <c r="U13" s="796"/>
      <c r="V13" s="796"/>
      <c r="W13" s="796"/>
      <c r="X13" s="796"/>
      <c r="Y13" s="796"/>
      <c r="Z13" s="796"/>
      <c r="AA13" s="796"/>
      <c r="AB13" s="796"/>
      <c r="AC13" s="796"/>
      <c r="AD13" s="796"/>
      <c r="AE13" s="796"/>
      <c r="AF13" s="796"/>
      <c r="AG13" s="796"/>
      <c r="AH13" s="796"/>
      <c r="AI13" s="796"/>
      <c r="AJ13" s="796"/>
      <c r="AK13" s="796"/>
      <c r="AL13" s="796"/>
      <c r="AM13" s="796"/>
      <c r="AN13" s="796"/>
      <c r="AO13" s="790"/>
      <c r="AP13" s="790"/>
      <c r="AQ13" s="790"/>
      <c r="AR13" s="790"/>
      <c r="AS13" s="790"/>
      <c r="AT13" s="790"/>
      <c r="AU13" s="790"/>
      <c r="AV13" s="790"/>
      <c r="AW13" s="790"/>
      <c r="AX13" s="790"/>
      <c r="AY13" s="790"/>
      <c r="AZ13" s="790"/>
      <c r="BA13" s="790"/>
      <c r="BB13" s="790"/>
      <c r="BC13" s="790"/>
      <c r="BD13" s="790"/>
      <c r="BE13" s="790"/>
      <c r="BF13" s="790"/>
      <c r="BG13" s="790"/>
      <c r="BH13" s="790"/>
      <c r="BI13" s="790"/>
      <c r="BJ13" s="790"/>
      <c r="BK13" s="790"/>
      <c r="BL13" s="790"/>
      <c r="BM13" s="790"/>
    </row>
    <row r="14" spans="1:71" x14ac:dyDescent="0.15">
      <c r="A14" s="1115" t="s">
        <v>1049</v>
      </c>
      <c r="B14" s="1115"/>
      <c r="C14" s="1002">
        <v>1</v>
      </c>
      <c r="D14" s="1002"/>
      <c r="E14" s="1002">
        <v>2</v>
      </c>
      <c r="F14" s="1002"/>
      <c r="G14" s="1002">
        <v>3</v>
      </c>
      <c r="H14" s="1002"/>
      <c r="I14" s="1002">
        <v>4</v>
      </c>
      <c r="J14" s="1002"/>
      <c r="K14" s="1002">
        <v>5</v>
      </c>
      <c r="L14" s="1002"/>
      <c r="M14" s="1002">
        <v>6</v>
      </c>
      <c r="N14" s="1002"/>
      <c r="O14" s="1002">
        <v>7</v>
      </c>
      <c r="P14" s="1002"/>
      <c r="Q14" s="1002">
        <v>8</v>
      </c>
      <c r="R14" s="1002"/>
      <c r="S14" s="1002">
        <v>9</v>
      </c>
      <c r="T14" s="1002"/>
      <c r="U14" s="1002">
        <v>10</v>
      </c>
      <c r="V14" s="1002"/>
      <c r="W14" s="1002">
        <v>11</v>
      </c>
      <c r="X14" s="1002"/>
      <c r="Y14" s="1002">
        <v>12</v>
      </c>
      <c r="Z14" s="1002"/>
      <c r="AA14" s="1002">
        <v>13</v>
      </c>
      <c r="AB14" s="1002"/>
      <c r="AC14" s="1002">
        <v>14</v>
      </c>
      <c r="AD14" s="1002"/>
      <c r="AE14" s="1002">
        <v>15</v>
      </c>
      <c r="AF14" s="1002"/>
      <c r="AG14" s="1002">
        <v>16</v>
      </c>
      <c r="AH14" s="1002"/>
      <c r="AI14" s="1002">
        <v>17</v>
      </c>
      <c r="AJ14" s="1002"/>
      <c r="AK14" s="1002">
        <v>18</v>
      </c>
      <c r="AL14" s="1002"/>
      <c r="AM14" s="1002">
        <v>19</v>
      </c>
      <c r="AN14" s="1002"/>
      <c r="AO14" s="1002">
        <v>20</v>
      </c>
      <c r="AP14" s="1002"/>
      <c r="AQ14" s="1002">
        <v>21</v>
      </c>
      <c r="AR14" s="1002"/>
      <c r="AS14" s="1002">
        <v>22</v>
      </c>
      <c r="AT14" s="1002"/>
      <c r="AU14" s="1002">
        <v>23</v>
      </c>
      <c r="AV14" s="1002"/>
      <c r="AW14" s="1002">
        <v>24</v>
      </c>
      <c r="AX14" s="1002"/>
      <c r="AY14" s="1002">
        <v>25</v>
      </c>
      <c r="AZ14" s="1002"/>
      <c r="BA14" s="1002">
        <v>26</v>
      </c>
      <c r="BB14" s="1002"/>
      <c r="BC14" s="1002">
        <v>27</v>
      </c>
      <c r="BD14" s="1002"/>
      <c r="BE14" s="1002">
        <v>28</v>
      </c>
      <c r="BF14" s="1002"/>
      <c r="BG14" s="1002">
        <v>29</v>
      </c>
      <c r="BH14" s="1002"/>
      <c r="BI14" s="1002">
        <v>30</v>
      </c>
      <c r="BJ14" s="1002"/>
      <c r="BK14" s="1002">
        <v>31</v>
      </c>
      <c r="BL14" s="1002"/>
      <c r="BM14" s="1115" t="s">
        <v>269</v>
      </c>
    </row>
    <row r="15" spans="1:71" x14ac:dyDescent="0.15">
      <c r="A15" s="1115"/>
      <c r="B15" s="1115"/>
      <c r="C15" s="781" t="s">
        <v>1034</v>
      </c>
      <c r="D15" s="781" t="s">
        <v>1035</v>
      </c>
      <c r="E15" s="781" t="s">
        <v>1034</v>
      </c>
      <c r="F15" s="781" t="s">
        <v>1035</v>
      </c>
      <c r="G15" s="781" t="s">
        <v>1034</v>
      </c>
      <c r="H15" s="781" t="s">
        <v>1035</v>
      </c>
      <c r="I15" s="781" t="s">
        <v>1034</v>
      </c>
      <c r="J15" s="781" t="s">
        <v>1035</v>
      </c>
      <c r="K15" s="781" t="s">
        <v>1034</v>
      </c>
      <c r="L15" s="781" t="s">
        <v>1035</v>
      </c>
      <c r="M15" s="781" t="s">
        <v>1034</v>
      </c>
      <c r="N15" s="781" t="s">
        <v>1035</v>
      </c>
      <c r="O15" s="781" t="s">
        <v>1034</v>
      </c>
      <c r="P15" s="781" t="s">
        <v>1035</v>
      </c>
      <c r="Q15" s="781" t="s">
        <v>1034</v>
      </c>
      <c r="R15" s="781" t="s">
        <v>1035</v>
      </c>
      <c r="S15" s="781" t="s">
        <v>1034</v>
      </c>
      <c r="T15" s="781" t="s">
        <v>1035</v>
      </c>
      <c r="U15" s="781" t="s">
        <v>1034</v>
      </c>
      <c r="V15" s="781" t="s">
        <v>1035</v>
      </c>
      <c r="W15" s="781" t="s">
        <v>1034</v>
      </c>
      <c r="X15" s="781" t="s">
        <v>1035</v>
      </c>
      <c r="Y15" s="781" t="s">
        <v>1034</v>
      </c>
      <c r="Z15" s="781" t="s">
        <v>1035</v>
      </c>
      <c r="AA15" s="781" t="s">
        <v>1034</v>
      </c>
      <c r="AB15" s="781" t="s">
        <v>1035</v>
      </c>
      <c r="AC15" s="781" t="s">
        <v>1034</v>
      </c>
      <c r="AD15" s="781" t="s">
        <v>1035</v>
      </c>
      <c r="AE15" s="781" t="s">
        <v>1034</v>
      </c>
      <c r="AF15" s="781" t="s">
        <v>1035</v>
      </c>
      <c r="AG15" s="781" t="s">
        <v>1034</v>
      </c>
      <c r="AH15" s="781" t="s">
        <v>1035</v>
      </c>
      <c r="AI15" s="781" t="s">
        <v>1034</v>
      </c>
      <c r="AJ15" s="781" t="s">
        <v>1035</v>
      </c>
      <c r="AK15" s="781" t="s">
        <v>1034</v>
      </c>
      <c r="AL15" s="781" t="s">
        <v>1035</v>
      </c>
      <c r="AM15" s="781" t="s">
        <v>1034</v>
      </c>
      <c r="AN15" s="781" t="s">
        <v>1035</v>
      </c>
      <c r="AO15" s="781" t="s">
        <v>1034</v>
      </c>
      <c r="AP15" s="781" t="s">
        <v>1035</v>
      </c>
      <c r="AQ15" s="781" t="s">
        <v>1034</v>
      </c>
      <c r="AR15" s="781" t="s">
        <v>1035</v>
      </c>
      <c r="AS15" s="781" t="s">
        <v>1034</v>
      </c>
      <c r="AT15" s="781" t="s">
        <v>1035</v>
      </c>
      <c r="AU15" s="781" t="s">
        <v>1034</v>
      </c>
      <c r="AV15" s="781" t="s">
        <v>1035</v>
      </c>
      <c r="AW15" s="781" t="s">
        <v>1034</v>
      </c>
      <c r="AX15" s="781" t="s">
        <v>1035</v>
      </c>
      <c r="AY15" s="781" t="s">
        <v>1034</v>
      </c>
      <c r="AZ15" s="781" t="s">
        <v>1035</v>
      </c>
      <c r="BA15" s="781" t="s">
        <v>1034</v>
      </c>
      <c r="BB15" s="781" t="s">
        <v>1035</v>
      </c>
      <c r="BC15" s="781" t="s">
        <v>1034</v>
      </c>
      <c r="BD15" s="781" t="s">
        <v>1035</v>
      </c>
      <c r="BE15" s="781" t="s">
        <v>1034</v>
      </c>
      <c r="BF15" s="781" t="s">
        <v>1035</v>
      </c>
      <c r="BG15" s="781" t="s">
        <v>1034</v>
      </c>
      <c r="BH15" s="781" t="s">
        <v>1035</v>
      </c>
      <c r="BI15" s="781" t="s">
        <v>1034</v>
      </c>
      <c r="BJ15" s="781" t="s">
        <v>1035</v>
      </c>
      <c r="BK15" s="781" t="s">
        <v>1034</v>
      </c>
      <c r="BL15" s="781" t="s">
        <v>1035</v>
      </c>
      <c r="BM15" s="1115"/>
    </row>
    <row r="16" spans="1:71" x14ac:dyDescent="0.15">
      <c r="A16" s="1002" t="s">
        <v>786</v>
      </c>
      <c r="B16" s="1002"/>
      <c r="C16" s="792" t="s">
        <v>11</v>
      </c>
      <c r="D16" s="792" t="s">
        <v>11</v>
      </c>
      <c r="E16" s="792" t="s">
        <v>11</v>
      </c>
      <c r="F16" s="792" t="s">
        <v>11</v>
      </c>
      <c r="G16" s="792"/>
      <c r="H16" s="792"/>
      <c r="I16" s="792"/>
      <c r="J16" s="792"/>
      <c r="K16" s="792"/>
      <c r="L16" s="792"/>
      <c r="M16" s="792"/>
      <c r="N16" s="792"/>
      <c r="O16" s="792"/>
      <c r="P16" s="792"/>
      <c r="Q16" s="792"/>
      <c r="R16" s="792"/>
      <c r="S16" s="792"/>
      <c r="T16" s="792"/>
      <c r="U16" s="792"/>
      <c r="V16" s="792"/>
      <c r="W16" s="792"/>
      <c r="X16" s="792"/>
      <c r="Y16" s="792"/>
      <c r="Z16" s="792"/>
      <c r="AA16" s="792"/>
      <c r="AB16" s="792"/>
      <c r="AC16" s="792"/>
      <c r="AD16" s="792"/>
      <c r="AE16" s="792"/>
      <c r="AF16" s="792"/>
      <c r="AG16" s="792"/>
      <c r="AH16" s="792"/>
      <c r="AI16" s="792"/>
      <c r="AJ16" s="792"/>
      <c r="AK16" s="792"/>
      <c r="AL16" s="792"/>
      <c r="AM16" s="792"/>
      <c r="AN16" s="792"/>
      <c r="AO16" s="792"/>
      <c r="AP16" s="792"/>
      <c r="AQ16" s="792"/>
      <c r="AR16" s="792"/>
      <c r="AS16" s="792"/>
      <c r="AT16" s="792"/>
      <c r="AU16" s="792"/>
      <c r="AV16" s="792"/>
      <c r="AW16" s="792"/>
      <c r="AX16" s="792"/>
      <c r="AY16" s="792"/>
      <c r="AZ16" s="792"/>
      <c r="BA16" s="792"/>
      <c r="BB16" s="792"/>
      <c r="BC16" s="792"/>
      <c r="BD16" s="792"/>
      <c r="BE16" s="792"/>
      <c r="BF16" s="792"/>
      <c r="BG16" s="792"/>
      <c r="BH16" s="792"/>
      <c r="BI16" s="792"/>
      <c r="BJ16" s="792"/>
      <c r="BK16" s="792"/>
      <c r="BL16" s="792"/>
      <c r="BM16" s="720">
        <f t="shared" ref="BM16:BM39" si="0">COUNTIF(C16:BL16,"○")</f>
        <v>4</v>
      </c>
    </row>
    <row r="17" spans="1:65" x14ac:dyDescent="0.15">
      <c r="A17" s="1002" t="s">
        <v>790</v>
      </c>
      <c r="B17" s="1002"/>
      <c r="C17" s="792" t="s">
        <v>11</v>
      </c>
      <c r="D17" s="792" t="s">
        <v>11</v>
      </c>
      <c r="E17" s="792" t="s">
        <v>11</v>
      </c>
      <c r="F17" s="792" t="s">
        <v>11</v>
      </c>
      <c r="G17" s="792"/>
      <c r="H17" s="792"/>
      <c r="I17" s="792"/>
      <c r="J17" s="792"/>
      <c r="K17" s="792"/>
      <c r="L17" s="792"/>
      <c r="M17" s="792"/>
      <c r="N17" s="792"/>
      <c r="O17" s="792"/>
      <c r="P17" s="792"/>
      <c r="Q17" s="792"/>
      <c r="R17" s="792"/>
      <c r="S17" s="792"/>
      <c r="T17" s="792"/>
      <c r="U17" s="792"/>
      <c r="V17" s="792"/>
      <c r="W17" s="792"/>
      <c r="X17" s="792"/>
      <c r="Y17" s="792"/>
      <c r="Z17" s="792"/>
      <c r="AA17" s="792"/>
      <c r="AB17" s="792"/>
      <c r="AC17" s="792"/>
      <c r="AD17" s="792"/>
      <c r="AE17" s="792"/>
      <c r="AF17" s="792"/>
      <c r="AG17" s="792"/>
      <c r="AH17" s="792"/>
      <c r="AI17" s="792"/>
      <c r="AJ17" s="792"/>
      <c r="AK17" s="792"/>
      <c r="AL17" s="792"/>
      <c r="AM17" s="792"/>
      <c r="AN17" s="792"/>
      <c r="AO17" s="792"/>
      <c r="AP17" s="792"/>
      <c r="AQ17" s="792"/>
      <c r="AR17" s="792"/>
      <c r="AS17" s="792"/>
      <c r="AT17" s="792"/>
      <c r="AU17" s="792"/>
      <c r="AV17" s="792"/>
      <c r="AW17" s="792"/>
      <c r="AX17" s="792"/>
      <c r="AY17" s="792"/>
      <c r="AZ17" s="792"/>
      <c r="BA17" s="792"/>
      <c r="BB17" s="792"/>
      <c r="BC17" s="792"/>
      <c r="BD17" s="792"/>
      <c r="BE17" s="792"/>
      <c r="BF17" s="792"/>
      <c r="BG17" s="792"/>
      <c r="BH17" s="792"/>
      <c r="BI17" s="792"/>
      <c r="BJ17" s="792"/>
      <c r="BK17" s="792"/>
      <c r="BL17" s="792"/>
      <c r="BM17" s="720">
        <f t="shared" si="0"/>
        <v>4</v>
      </c>
    </row>
    <row r="18" spans="1:65" x14ac:dyDescent="0.15">
      <c r="A18" s="1002" t="s">
        <v>794</v>
      </c>
      <c r="B18" s="1002"/>
      <c r="C18" s="792" t="s">
        <v>11</v>
      </c>
      <c r="D18" s="792" t="s">
        <v>11</v>
      </c>
      <c r="E18" s="792" t="s">
        <v>11</v>
      </c>
      <c r="F18" s="792" t="s">
        <v>11</v>
      </c>
      <c r="G18" s="792"/>
      <c r="H18" s="792"/>
      <c r="I18" s="792"/>
      <c r="J18" s="792"/>
      <c r="K18" s="792"/>
      <c r="L18" s="792"/>
      <c r="M18" s="792"/>
      <c r="N18" s="792"/>
      <c r="O18" s="792"/>
      <c r="P18" s="792"/>
      <c r="Q18" s="792"/>
      <c r="R18" s="792"/>
      <c r="S18" s="792"/>
      <c r="T18" s="792"/>
      <c r="U18" s="792"/>
      <c r="V18" s="792"/>
      <c r="W18" s="792"/>
      <c r="X18" s="792"/>
      <c r="Y18" s="792"/>
      <c r="Z18" s="792"/>
      <c r="AA18" s="792"/>
      <c r="AB18" s="792"/>
      <c r="AC18" s="792"/>
      <c r="AD18" s="792"/>
      <c r="AE18" s="792"/>
      <c r="AF18" s="792"/>
      <c r="AG18" s="792"/>
      <c r="AH18" s="792"/>
      <c r="AI18" s="792"/>
      <c r="AJ18" s="792"/>
      <c r="AK18" s="792"/>
      <c r="AL18" s="792"/>
      <c r="AM18" s="792"/>
      <c r="AN18" s="792"/>
      <c r="AO18" s="792"/>
      <c r="AP18" s="792"/>
      <c r="AQ18" s="792"/>
      <c r="AR18" s="792"/>
      <c r="AS18" s="792"/>
      <c r="AT18" s="792"/>
      <c r="AU18" s="792"/>
      <c r="AV18" s="792"/>
      <c r="AW18" s="792"/>
      <c r="AX18" s="792"/>
      <c r="AY18" s="792"/>
      <c r="AZ18" s="792"/>
      <c r="BA18" s="792"/>
      <c r="BB18" s="792"/>
      <c r="BC18" s="792"/>
      <c r="BD18" s="792"/>
      <c r="BE18" s="792"/>
      <c r="BF18" s="792"/>
      <c r="BG18" s="792"/>
      <c r="BH18" s="792"/>
      <c r="BI18" s="792"/>
      <c r="BJ18" s="792"/>
      <c r="BK18" s="792"/>
      <c r="BL18" s="792"/>
      <c r="BM18" s="720">
        <f t="shared" si="0"/>
        <v>4</v>
      </c>
    </row>
    <row r="19" spans="1:65" x14ac:dyDescent="0.15">
      <c r="A19" s="1002" t="s">
        <v>798</v>
      </c>
      <c r="B19" s="1002"/>
      <c r="C19" s="792" t="s">
        <v>11</v>
      </c>
      <c r="D19" s="792" t="s">
        <v>11</v>
      </c>
      <c r="E19" s="792" t="s">
        <v>11</v>
      </c>
      <c r="F19" s="792" t="s">
        <v>11</v>
      </c>
      <c r="G19" s="792"/>
      <c r="H19" s="792"/>
      <c r="I19" s="792"/>
      <c r="J19" s="792"/>
      <c r="K19" s="792"/>
      <c r="L19" s="792"/>
      <c r="M19" s="792"/>
      <c r="N19" s="792"/>
      <c r="O19" s="792"/>
      <c r="P19" s="792"/>
      <c r="Q19" s="792"/>
      <c r="R19" s="792"/>
      <c r="S19" s="792"/>
      <c r="T19" s="792"/>
      <c r="U19" s="792"/>
      <c r="V19" s="792"/>
      <c r="W19" s="792"/>
      <c r="X19" s="792"/>
      <c r="Y19" s="792"/>
      <c r="Z19" s="792"/>
      <c r="AA19" s="792"/>
      <c r="AB19" s="792"/>
      <c r="AC19" s="792"/>
      <c r="AD19" s="792"/>
      <c r="AE19" s="792"/>
      <c r="AF19" s="792"/>
      <c r="AG19" s="792"/>
      <c r="AH19" s="792"/>
      <c r="AI19" s="792"/>
      <c r="AJ19" s="792"/>
      <c r="AK19" s="792"/>
      <c r="AL19" s="792"/>
      <c r="AM19" s="792"/>
      <c r="AN19" s="792"/>
      <c r="AO19" s="792"/>
      <c r="AP19" s="792"/>
      <c r="AQ19" s="792"/>
      <c r="AR19" s="792"/>
      <c r="AS19" s="792"/>
      <c r="AT19" s="792"/>
      <c r="AU19" s="792"/>
      <c r="AV19" s="792"/>
      <c r="AW19" s="792"/>
      <c r="AX19" s="792"/>
      <c r="AY19" s="792"/>
      <c r="AZ19" s="792"/>
      <c r="BA19" s="792"/>
      <c r="BB19" s="792"/>
      <c r="BC19" s="792"/>
      <c r="BD19" s="792"/>
      <c r="BE19" s="792"/>
      <c r="BF19" s="792"/>
      <c r="BG19" s="792"/>
      <c r="BH19" s="792"/>
      <c r="BI19" s="792"/>
      <c r="BJ19" s="792"/>
      <c r="BK19" s="792"/>
      <c r="BL19" s="792"/>
      <c r="BM19" s="720">
        <f t="shared" si="0"/>
        <v>4</v>
      </c>
    </row>
    <row r="20" spans="1:65" x14ac:dyDescent="0.15">
      <c r="A20" s="1002" t="s">
        <v>1050</v>
      </c>
      <c r="B20" s="1002"/>
      <c r="C20" s="792" t="s">
        <v>11</v>
      </c>
      <c r="D20" s="792" t="s">
        <v>11</v>
      </c>
      <c r="E20" s="792" t="s">
        <v>11</v>
      </c>
      <c r="F20" s="792" t="s">
        <v>11</v>
      </c>
      <c r="G20" s="792"/>
      <c r="H20" s="792"/>
      <c r="I20" s="792"/>
      <c r="J20" s="792"/>
      <c r="K20" s="792"/>
      <c r="L20" s="792"/>
      <c r="M20" s="792"/>
      <c r="N20" s="792"/>
      <c r="O20" s="792"/>
      <c r="P20" s="792"/>
      <c r="Q20" s="792"/>
      <c r="R20" s="792"/>
      <c r="S20" s="792"/>
      <c r="T20" s="792"/>
      <c r="U20" s="792"/>
      <c r="V20" s="792"/>
      <c r="W20" s="792"/>
      <c r="X20" s="792"/>
      <c r="Y20" s="792"/>
      <c r="Z20" s="792"/>
      <c r="AA20" s="792"/>
      <c r="AB20" s="792"/>
      <c r="AC20" s="792"/>
      <c r="AD20" s="792"/>
      <c r="AE20" s="792"/>
      <c r="AF20" s="792"/>
      <c r="AG20" s="792"/>
      <c r="AH20" s="792"/>
      <c r="AI20" s="792"/>
      <c r="AJ20" s="792"/>
      <c r="AK20" s="792"/>
      <c r="AL20" s="792"/>
      <c r="AM20" s="792"/>
      <c r="AN20" s="792"/>
      <c r="AO20" s="792"/>
      <c r="AP20" s="792"/>
      <c r="AQ20" s="792"/>
      <c r="AR20" s="792"/>
      <c r="AS20" s="792"/>
      <c r="AT20" s="792"/>
      <c r="AU20" s="792"/>
      <c r="AV20" s="792"/>
      <c r="AW20" s="792"/>
      <c r="AX20" s="792"/>
      <c r="AY20" s="792"/>
      <c r="AZ20" s="792"/>
      <c r="BA20" s="792"/>
      <c r="BB20" s="792"/>
      <c r="BC20" s="792"/>
      <c r="BD20" s="792"/>
      <c r="BE20" s="792"/>
      <c r="BF20" s="792"/>
      <c r="BG20" s="792"/>
      <c r="BH20" s="792"/>
      <c r="BI20" s="792"/>
      <c r="BJ20" s="792"/>
      <c r="BK20" s="792"/>
      <c r="BL20" s="792"/>
      <c r="BM20" s="720">
        <f t="shared" si="0"/>
        <v>4</v>
      </c>
    </row>
    <row r="21" spans="1:65" x14ac:dyDescent="0.15">
      <c r="A21" s="1002" t="s">
        <v>1051</v>
      </c>
      <c r="B21" s="1002"/>
      <c r="C21" s="792" t="s">
        <v>11</v>
      </c>
      <c r="D21" s="792" t="s">
        <v>11</v>
      </c>
      <c r="E21" s="792" t="s">
        <v>11</v>
      </c>
      <c r="F21" s="792" t="s">
        <v>11</v>
      </c>
      <c r="G21" s="792"/>
      <c r="H21" s="792"/>
      <c r="I21" s="792"/>
      <c r="J21" s="792"/>
      <c r="K21" s="792"/>
      <c r="L21" s="792"/>
      <c r="M21" s="792"/>
      <c r="N21" s="792"/>
      <c r="O21" s="792"/>
      <c r="P21" s="792"/>
      <c r="Q21" s="792"/>
      <c r="R21" s="792"/>
      <c r="S21" s="792"/>
      <c r="T21" s="792"/>
      <c r="U21" s="792"/>
      <c r="V21" s="792"/>
      <c r="W21" s="792"/>
      <c r="X21" s="792"/>
      <c r="Y21" s="792"/>
      <c r="Z21" s="792"/>
      <c r="AA21" s="792"/>
      <c r="AB21" s="792"/>
      <c r="AC21" s="792"/>
      <c r="AD21" s="792"/>
      <c r="AE21" s="792"/>
      <c r="AF21" s="792"/>
      <c r="AG21" s="792"/>
      <c r="AH21" s="792"/>
      <c r="AI21" s="792"/>
      <c r="AJ21" s="792"/>
      <c r="AK21" s="792"/>
      <c r="AL21" s="792"/>
      <c r="AM21" s="792"/>
      <c r="AN21" s="792"/>
      <c r="AO21" s="792"/>
      <c r="AP21" s="792"/>
      <c r="AQ21" s="792"/>
      <c r="AR21" s="792"/>
      <c r="AS21" s="792"/>
      <c r="AT21" s="792"/>
      <c r="AU21" s="792"/>
      <c r="AV21" s="792"/>
      <c r="AW21" s="792"/>
      <c r="AX21" s="792"/>
      <c r="AY21" s="792"/>
      <c r="AZ21" s="792"/>
      <c r="BA21" s="792"/>
      <c r="BB21" s="792"/>
      <c r="BC21" s="792"/>
      <c r="BD21" s="792"/>
      <c r="BE21" s="792"/>
      <c r="BF21" s="792"/>
      <c r="BG21" s="792"/>
      <c r="BH21" s="792"/>
      <c r="BI21" s="792"/>
      <c r="BJ21" s="792"/>
      <c r="BK21" s="792"/>
      <c r="BL21" s="792"/>
      <c r="BM21" s="720">
        <f t="shared" si="0"/>
        <v>4</v>
      </c>
    </row>
    <row r="22" spans="1:65" x14ac:dyDescent="0.15">
      <c r="A22" s="1002" t="s">
        <v>1052</v>
      </c>
      <c r="B22" s="1002"/>
      <c r="C22" s="792" t="s">
        <v>11</v>
      </c>
      <c r="D22" s="792" t="s">
        <v>11</v>
      </c>
      <c r="E22" s="792" t="s">
        <v>11</v>
      </c>
      <c r="F22" s="792" t="s">
        <v>11</v>
      </c>
      <c r="G22" s="792"/>
      <c r="H22" s="792"/>
      <c r="I22" s="792"/>
      <c r="J22" s="792"/>
      <c r="K22" s="792"/>
      <c r="L22" s="792"/>
      <c r="M22" s="792"/>
      <c r="N22" s="792"/>
      <c r="O22" s="792"/>
      <c r="P22" s="792"/>
      <c r="Q22" s="792"/>
      <c r="R22" s="792"/>
      <c r="S22" s="792"/>
      <c r="T22" s="792"/>
      <c r="U22" s="792"/>
      <c r="V22" s="792"/>
      <c r="W22" s="792"/>
      <c r="X22" s="792"/>
      <c r="Y22" s="792"/>
      <c r="Z22" s="792"/>
      <c r="AA22" s="792"/>
      <c r="AB22" s="792"/>
      <c r="AC22" s="792"/>
      <c r="AD22" s="792"/>
      <c r="AE22" s="792"/>
      <c r="AF22" s="792"/>
      <c r="AG22" s="792"/>
      <c r="AH22" s="792"/>
      <c r="AI22" s="792"/>
      <c r="AJ22" s="792"/>
      <c r="AK22" s="792"/>
      <c r="AL22" s="792"/>
      <c r="AM22" s="792"/>
      <c r="AN22" s="792"/>
      <c r="AO22" s="792"/>
      <c r="AP22" s="792"/>
      <c r="AQ22" s="792"/>
      <c r="AR22" s="792"/>
      <c r="AS22" s="792"/>
      <c r="AT22" s="792"/>
      <c r="AU22" s="792"/>
      <c r="AV22" s="792"/>
      <c r="AW22" s="792"/>
      <c r="AX22" s="792"/>
      <c r="AY22" s="792"/>
      <c r="AZ22" s="792"/>
      <c r="BA22" s="792"/>
      <c r="BB22" s="792"/>
      <c r="BC22" s="792"/>
      <c r="BD22" s="792"/>
      <c r="BE22" s="792"/>
      <c r="BF22" s="792"/>
      <c r="BG22" s="792"/>
      <c r="BH22" s="792"/>
      <c r="BI22" s="792"/>
      <c r="BJ22" s="792"/>
      <c r="BK22" s="792"/>
      <c r="BL22" s="792"/>
      <c r="BM22" s="720">
        <f t="shared" si="0"/>
        <v>4</v>
      </c>
    </row>
    <row r="23" spans="1:65" x14ac:dyDescent="0.15">
      <c r="A23" s="1002" t="s">
        <v>1053</v>
      </c>
      <c r="B23" s="1002"/>
      <c r="C23" s="792" t="s">
        <v>11</v>
      </c>
      <c r="D23" s="792" t="s">
        <v>11</v>
      </c>
      <c r="E23" s="792" t="s">
        <v>11</v>
      </c>
      <c r="F23" s="792" t="s">
        <v>11</v>
      </c>
      <c r="G23" s="792"/>
      <c r="H23" s="792"/>
      <c r="I23" s="792"/>
      <c r="J23" s="792"/>
      <c r="K23" s="792"/>
      <c r="L23" s="792"/>
      <c r="M23" s="792"/>
      <c r="N23" s="792"/>
      <c r="O23" s="792"/>
      <c r="P23" s="792"/>
      <c r="Q23" s="792"/>
      <c r="R23" s="792"/>
      <c r="S23" s="792"/>
      <c r="T23" s="792"/>
      <c r="U23" s="792"/>
      <c r="V23" s="792"/>
      <c r="W23" s="792"/>
      <c r="X23" s="792"/>
      <c r="Y23" s="792"/>
      <c r="Z23" s="792"/>
      <c r="AA23" s="792"/>
      <c r="AB23" s="792"/>
      <c r="AC23" s="792"/>
      <c r="AD23" s="792"/>
      <c r="AE23" s="792"/>
      <c r="AF23" s="792"/>
      <c r="AG23" s="792"/>
      <c r="AH23" s="792"/>
      <c r="AI23" s="792"/>
      <c r="AJ23" s="792"/>
      <c r="AK23" s="792"/>
      <c r="AL23" s="792"/>
      <c r="AM23" s="792"/>
      <c r="AN23" s="792"/>
      <c r="AO23" s="792"/>
      <c r="AP23" s="792"/>
      <c r="AQ23" s="792"/>
      <c r="AR23" s="792"/>
      <c r="AS23" s="792"/>
      <c r="AT23" s="792"/>
      <c r="AU23" s="792"/>
      <c r="AV23" s="792"/>
      <c r="AW23" s="792"/>
      <c r="AX23" s="792"/>
      <c r="AY23" s="792"/>
      <c r="AZ23" s="792"/>
      <c r="BA23" s="792"/>
      <c r="BB23" s="792"/>
      <c r="BC23" s="792"/>
      <c r="BD23" s="792"/>
      <c r="BE23" s="792"/>
      <c r="BF23" s="792"/>
      <c r="BG23" s="792"/>
      <c r="BH23" s="792"/>
      <c r="BI23" s="792"/>
      <c r="BJ23" s="792"/>
      <c r="BK23" s="792"/>
      <c r="BL23" s="792"/>
      <c r="BM23" s="720">
        <f t="shared" si="0"/>
        <v>4</v>
      </c>
    </row>
    <row r="24" spans="1:65" x14ac:dyDescent="0.15">
      <c r="A24" s="1002" t="s">
        <v>801</v>
      </c>
      <c r="B24" s="1002"/>
      <c r="C24" s="792" t="s">
        <v>11</v>
      </c>
      <c r="D24" s="792" t="s">
        <v>11</v>
      </c>
      <c r="E24" s="792"/>
      <c r="F24" s="792" t="s">
        <v>11</v>
      </c>
      <c r="G24" s="792"/>
      <c r="H24" s="792"/>
      <c r="I24" s="792"/>
      <c r="J24" s="792"/>
      <c r="K24" s="792"/>
      <c r="L24" s="792"/>
      <c r="M24" s="792"/>
      <c r="N24" s="792"/>
      <c r="O24" s="792"/>
      <c r="P24" s="792"/>
      <c r="Q24" s="792"/>
      <c r="R24" s="792"/>
      <c r="S24" s="792"/>
      <c r="T24" s="792"/>
      <c r="U24" s="792"/>
      <c r="V24" s="792"/>
      <c r="W24" s="792"/>
      <c r="X24" s="792"/>
      <c r="Y24" s="792"/>
      <c r="Z24" s="792"/>
      <c r="AA24" s="792"/>
      <c r="AB24" s="792"/>
      <c r="AC24" s="792"/>
      <c r="AD24" s="792"/>
      <c r="AE24" s="792"/>
      <c r="AF24" s="792"/>
      <c r="AG24" s="792"/>
      <c r="AH24" s="792"/>
      <c r="AI24" s="792"/>
      <c r="AJ24" s="792"/>
      <c r="AK24" s="792"/>
      <c r="AL24" s="792"/>
      <c r="AM24" s="792"/>
      <c r="AN24" s="792"/>
      <c r="AO24" s="792"/>
      <c r="AP24" s="792"/>
      <c r="AQ24" s="792"/>
      <c r="AR24" s="792"/>
      <c r="AS24" s="792"/>
      <c r="AT24" s="792"/>
      <c r="AU24" s="792"/>
      <c r="AV24" s="792"/>
      <c r="AW24" s="792"/>
      <c r="AX24" s="792"/>
      <c r="AY24" s="792"/>
      <c r="AZ24" s="792"/>
      <c r="BA24" s="792"/>
      <c r="BB24" s="792"/>
      <c r="BC24" s="792"/>
      <c r="BD24" s="792"/>
      <c r="BE24" s="792"/>
      <c r="BF24" s="792"/>
      <c r="BG24" s="792"/>
      <c r="BH24" s="792"/>
      <c r="BI24" s="792"/>
      <c r="BJ24" s="792"/>
      <c r="BK24" s="792"/>
      <c r="BL24" s="792"/>
      <c r="BM24" s="720">
        <f t="shared" si="0"/>
        <v>3</v>
      </c>
    </row>
    <row r="25" spans="1:65" x14ac:dyDescent="0.15">
      <c r="A25" s="1002" t="s">
        <v>1054</v>
      </c>
      <c r="B25" s="1002"/>
      <c r="C25" s="792" t="s">
        <v>11</v>
      </c>
      <c r="D25" s="792"/>
      <c r="E25" s="792"/>
      <c r="F25" s="792" t="s">
        <v>11</v>
      </c>
      <c r="G25" s="792"/>
      <c r="H25" s="792"/>
      <c r="I25" s="792"/>
      <c r="J25" s="792"/>
      <c r="K25" s="792"/>
      <c r="L25" s="792"/>
      <c r="M25" s="792"/>
      <c r="N25" s="792"/>
      <c r="O25" s="792"/>
      <c r="P25" s="792"/>
      <c r="Q25" s="792"/>
      <c r="R25" s="792"/>
      <c r="S25" s="792"/>
      <c r="T25" s="792"/>
      <c r="U25" s="792"/>
      <c r="V25" s="792"/>
      <c r="W25" s="792"/>
      <c r="X25" s="792"/>
      <c r="Y25" s="792"/>
      <c r="Z25" s="792"/>
      <c r="AA25" s="792"/>
      <c r="AB25" s="792"/>
      <c r="AC25" s="792"/>
      <c r="AD25" s="792"/>
      <c r="AE25" s="792"/>
      <c r="AF25" s="792"/>
      <c r="AG25" s="792"/>
      <c r="AH25" s="792"/>
      <c r="AI25" s="792"/>
      <c r="AJ25" s="792"/>
      <c r="AK25" s="792"/>
      <c r="AL25" s="792"/>
      <c r="AM25" s="792"/>
      <c r="AN25" s="792"/>
      <c r="AO25" s="792"/>
      <c r="AP25" s="792"/>
      <c r="AQ25" s="792"/>
      <c r="AR25" s="792"/>
      <c r="AS25" s="792"/>
      <c r="AT25" s="792"/>
      <c r="AU25" s="792"/>
      <c r="AV25" s="792"/>
      <c r="AW25" s="792"/>
      <c r="AX25" s="792"/>
      <c r="AY25" s="792"/>
      <c r="AZ25" s="792"/>
      <c r="BA25" s="792"/>
      <c r="BB25" s="792"/>
      <c r="BC25" s="792"/>
      <c r="BD25" s="792"/>
      <c r="BE25" s="792"/>
      <c r="BF25" s="792"/>
      <c r="BG25" s="792"/>
      <c r="BH25" s="792"/>
      <c r="BI25" s="792"/>
      <c r="BJ25" s="792"/>
      <c r="BK25" s="792"/>
      <c r="BL25" s="792"/>
      <c r="BM25" s="720">
        <f t="shared" si="0"/>
        <v>2</v>
      </c>
    </row>
    <row r="26" spans="1:65" x14ac:dyDescent="0.15">
      <c r="A26" s="1002" t="s">
        <v>1055</v>
      </c>
      <c r="B26" s="1002"/>
      <c r="C26" s="792"/>
      <c r="D26" s="792"/>
      <c r="E26" s="792"/>
      <c r="F26" s="792"/>
      <c r="G26" s="792"/>
      <c r="H26" s="792"/>
      <c r="I26" s="792"/>
      <c r="J26" s="792"/>
      <c r="K26" s="792"/>
      <c r="L26" s="792"/>
      <c r="M26" s="792"/>
      <c r="N26" s="792"/>
      <c r="O26" s="792"/>
      <c r="P26" s="792"/>
      <c r="Q26" s="792"/>
      <c r="R26" s="792"/>
      <c r="S26" s="792"/>
      <c r="T26" s="792"/>
      <c r="U26" s="792"/>
      <c r="V26" s="792"/>
      <c r="W26" s="792"/>
      <c r="X26" s="792"/>
      <c r="Y26" s="792"/>
      <c r="Z26" s="792"/>
      <c r="AA26" s="792"/>
      <c r="AB26" s="792"/>
      <c r="AC26" s="792"/>
      <c r="AD26" s="792"/>
      <c r="AE26" s="792"/>
      <c r="AF26" s="792"/>
      <c r="AG26" s="792"/>
      <c r="AH26" s="792"/>
      <c r="AI26" s="792"/>
      <c r="AJ26" s="792"/>
      <c r="AK26" s="792"/>
      <c r="AL26" s="792"/>
      <c r="AM26" s="792"/>
      <c r="AN26" s="792"/>
      <c r="AO26" s="792"/>
      <c r="AP26" s="792"/>
      <c r="AQ26" s="792"/>
      <c r="AR26" s="792"/>
      <c r="AS26" s="792"/>
      <c r="AT26" s="792"/>
      <c r="AU26" s="792"/>
      <c r="AV26" s="792"/>
      <c r="AW26" s="792"/>
      <c r="AX26" s="792"/>
      <c r="AY26" s="792"/>
      <c r="AZ26" s="792"/>
      <c r="BA26" s="792"/>
      <c r="BB26" s="792"/>
      <c r="BC26" s="792"/>
      <c r="BD26" s="792"/>
      <c r="BE26" s="792"/>
      <c r="BF26" s="792"/>
      <c r="BG26" s="792"/>
      <c r="BH26" s="792"/>
      <c r="BI26" s="792"/>
      <c r="BJ26" s="792"/>
      <c r="BK26" s="792"/>
      <c r="BL26" s="792"/>
      <c r="BM26" s="720">
        <f t="shared" si="0"/>
        <v>0</v>
      </c>
    </row>
    <row r="27" spans="1:65" x14ac:dyDescent="0.15">
      <c r="A27" s="1002" t="s">
        <v>1056</v>
      </c>
      <c r="B27" s="1002"/>
      <c r="C27" s="792"/>
      <c r="D27" s="792"/>
      <c r="E27" s="792"/>
      <c r="F27" s="792"/>
      <c r="G27" s="792"/>
      <c r="H27" s="792"/>
      <c r="I27" s="792"/>
      <c r="J27" s="792"/>
      <c r="K27" s="792"/>
      <c r="L27" s="792"/>
      <c r="M27" s="792"/>
      <c r="N27" s="792"/>
      <c r="O27" s="792"/>
      <c r="P27" s="792"/>
      <c r="Q27" s="792"/>
      <c r="R27" s="792"/>
      <c r="S27" s="792"/>
      <c r="T27" s="792"/>
      <c r="U27" s="792"/>
      <c r="V27" s="792"/>
      <c r="W27" s="792"/>
      <c r="X27" s="792"/>
      <c r="Y27" s="792"/>
      <c r="Z27" s="792"/>
      <c r="AA27" s="792"/>
      <c r="AB27" s="792"/>
      <c r="AC27" s="792"/>
      <c r="AD27" s="792"/>
      <c r="AE27" s="792"/>
      <c r="AF27" s="792"/>
      <c r="AG27" s="792"/>
      <c r="AH27" s="792"/>
      <c r="AI27" s="792"/>
      <c r="AJ27" s="792"/>
      <c r="AK27" s="792"/>
      <c r="AL27" s="792"/>
      <c r="AM27" s="792"/>
      <c r="AN27" s="792"/>
      <c r="AO27" s="792"/>
      <c r="AP27" s="792"/>
      <c r="AQ27" s="792"/>
      <c r="AR27" s="792"/>
      <c r="AS27" s="792"/>
      <c r="AT27" s="792"/>
      <c r="AU27" s="792"/>
      <c r="AV27" s="792"/>
      <c r="AW27" s="792"/>
      <c r="AX27" s="792"/>
      <c r="AY27" s="792"/>
      <c r="AZ27" s="792"/>
      <c r="BA27" s="792"/>
      <c r="BB27" s="792"/>
      <c r="BC27" s="792"/>
      <c r="BD27" s="792"/>
      <c r="BE27" s="792"/>
      <c r="BF27" s="792"/>
      <c r="BG27" s="792"/>
      <c r="BH27" s="792"/>
      <c r="BI27" s="792"/>
      <c r="BJ27" s="792"/>
      <c r="BK27" s="792"/>
      <c r="BL27" s="792"/>
      <c r="BM27" s="720">
        <f t="shared" si="0"/>
        <v>0</v>
      </c>
    </row>
    <row r="28" spans="1:65" x14ac:dyDescent="0.15">
      <c r="A28" s="1002" t="s">
        <v>1057</v>
      </c>
      <c r="B28" s="1002"/>
      <c r="C28" s="792"/>
      <c r="D28" s="792"/>
      <c r="E28" s="792"/>
      <c r="F28" s="792"/>
      <c r="G28" s="792"/>
      <c r="H28" s="792"/>
      <c r="I28" s="792"/>
      <c r="J28" s="792"/>
      <c r="K28" s="792"/>
      <c r="L28" s="792"/>
      <c r="M28" s="792"/>
      <c r="N28" s="792"/>
      <c r="O28" s="792"/>
      <c r="P28" s="792"/>
      <c r="Q28" s="792"/>
      <c r="R28" s="792"/>
      <c r="S28" s="792"/>
      <c r="T28" s="792"/>
      <c r="U28" s="792"/>
      <c r="V28" s="792"/>
      <c r="W28" s="792"/>
      <c r="X28" s="792"/>
      <c r="Y28" s="792"/>
      <c r="Z28" s="792"/>
      <c r="AA28" s="792"/>
      <c r="AB28" s="792"/>
      <c r="AC28" s="792"/>
      <c r="AD28" s="792"/>
      <c r="AE28" s="792"/>
      <c r="AF28" s="792"/>
      <c r="AG28" s="792"/>
      <c r="AH28" s="792"/>
      <c r="AI28" s="792"/>
      <c r="AJ28" s="792"/>
      <c r="AK28" s="792"/>
      <c r="AL28" s="792"/>
      <c r="AM28" s="792"/>
      <c r="AN28" s="792"/>
      <c r="AO28" s="792"/>
      <c r="AP28" s="792"/>
      <c r="AQ28" s="792"/>
      <c r="AR28" s="792"/>
      <c r="AS28" s="792"/>
      <c r="AT28" s="792"/>
      <c r="AU28" s="792"/>
      <c r="AV28" s="792"/>
      <c r="AW28" s="792"/>
      <c r="AX28" s="792"/>
      <c r="AY28" s="792"/>
      <c r="AZ28" s="792"/>
      <c r="BA28" s="792"/>
      <c r="BB28" s="792"/>
      <c r="BC28" s="792"/>
      <c r="BD28" s="792"/>
      <c r="BE28" s="792"/>
      <c r="BF28" s="792"/>
      <c r="BG28" s="792"/>
      <c r="BH28" s="792"/>
      <c r="BI28" s="792"/>
      <c r="BJ28" s="792"/>
      <c r="BK28" s="792"/>
      <c r="BL28" s="792"/>
      <c r="BM28" s="720">
        <f t="shared" si="0"/>
        <v>0</v>
      </c>
    </row>
    <row r="29" spans="1:65" x14ac:dyDescent="0.15">
      <c r="A29" s="1002" t="s">
        <v>1058</v>
      </c>
      <c r="B29" s="1002"/>
      <c r="C29" s="792"/>
      <c r="D29" s="792"/>
      <c r="E29" s="792"/>
      <c r="F29" s="792"/>
      <c r="G29" s="792"/>
      <c r="H29" s="792"/>
      <c r="I29" s="792"/>
      <c r="J29" s="792"/>
      <c r="K29" s="792"/>
      <c r="L29" s="792"/>
      <c r="M29" s="792"/>
      <c r="N29" s="792"/>
      <c r="O29" s="792"/>
      <c r="P29" s="792"/>
      <c r="Q29" s="792"/>
      <c r="R29" s="792"/>
      <c r="S29" s="792"/>
      <c r="T29" s="792"/>
      <c r="U29" s="792"/>
      <c r="V29" s="792"/>
      <c r="W29" s="792"/>
      <c r="X29" s="792"/>
      <c r="Y29" s="792"/>
      <c r="Z29" s="792"/>
      <c r="AA29" s="792"/>
      <c r="AB29" s="792"/>
      <c r="AC29" s="792"/>
      <c r="AD29" s="792"/>
      <c r="AE29" s="792"/>
      <c r="AF29" s="792"/>
      <c r="AG29" s="792"/>
      <c r="AH29" s="792"/>
      <c r="AI29" s="792"/>
      <c r="AJ29" s="792"/>
      <c r="AK29" s="792"/>
      <c r="AL29" s="792"/>
      <c r="AM29" s="792"/>
      <c r="AN29" s="792"/>
      <c r="AO29" s="792"/>
      <c r="AP29" s="792"/>
      <c r="AQ29" s="792"/>
      <c r="AR29" s="792"/>
      <c r="AS29" s="792"/>
      <c r="AT29" s="792"/>
      <c r="AU29" s="792"/>
      <c r="AV29" s="792"/>
      <c r="AW29" s="792"/>
      <c r="AX29" s="792"/>
      <c r="AY29" s="792"/>
      <c r="AZ29" s="792"/>
      <c r="BA29" s="792"/>
      <c r="BB29" s="792"/>
      <c r="BC29" s="792"/>
      <c r="BD29" s="792"/>
      <c r="BE29" s="792"/>
      <c r="BF29" s="792"/>
      <c r="BG29" s="792"/>
      <c r="BH29" s="792"/>
      <c r="BI29" s="792"/>
      <c r="BJ29" s="792"/>
      <c r="BK29" s="792"/>
      <c r="BL29" s="792"/>
      <c r="BM29" s="720">
        <f t="shared" si="0"/>
        <v>0</v>
      </c>
    </row>
    <row r="30" spans="1:65" x14ac:dyDescent="0.15">
      <c r="A30" s="1002" t="s">
        <v>1059</v>
      </c>
      <c r="B30" s="1002"/>
      <c r="C30" s="792"/>
      <c r="D30" s="792"/>
      <c r="E30" s="792"/>
      <c r="F30" s="792"/>
      <c r="G30" s="792"/>
      <c r="H30" s="792"/>
      <c r="I30" s="792"/>
      <c r="J30" s="792"/>
      <c r="K30" s="792"/>
      <c r="L30" s="792"/>
      <c r="M30" s="792"/>
      <c r="N30" s="792"/>
      <c r="O30" s="792"/>
      <c r="P30" s="792"/>
      <c r="Q30" s="792"/>
      <c r="R30" s="792"/>
      <c r="S30" s="792"/>
      <c r="T30" s="792"/>
      <c r="U30" s="792"/>
      <c r="V30" s="792"/>
      <c r="W30" s="792"/>
      <c r="X30" s="792"/>
      <c r="Y30" s="792"/>
      <c r="Z30" s="792"/>
      <c r="AA30" s="792"/>
      <c r="AB30" s="792"/>
      <c r="AC30" s="792"/>
      <c r="AD30" s="792"/>
      <c r="AE30" s="792"/>
      <c r="AF30" s="792"/>
      <c r="AG30" s="792"/>
      <c r="AH30" s="792"/>
      <c r="AI30" s="792"/>
      <c r="AJ30" s="792"/>
      <c r="AK30" s="792"/>
      <c r="AL30" s="792"/>
      <c r="AM30" s="792"/>
      <c r="AN30" s="792"/>
      <c r="AO30" s="792"/>
      <c r="AP30" s="792"/>
      <c r="AQ30" s="792"/>
      <c r="AR30" s="792"/>
      <c r="AS30" s="792"/>
      <c r="AT30" s="792"/>
      <c r="AU30" s="792"/>
      <c r="AV30" s="792"/>
      <c r="AW30" s="792"/>
      <c r="AX30" s="792"/>
      <c r="AY30" s="792"/>
      <c r="AZ30" s="792"/>
      <c r="BA30" s="792"/>
      <c r="BB30" s="792"/>
      <c r="BC30" s="792"/>
      <c r="BD30" s="792"/>
      <c r="BE30" s="792"/>
      <c r="BF30" s="792"/>
      <c r="BG30" s="792"/>
      <c r="BH30" s="792"/>
      <c r="BI30" s="792"/>
      <c r="BJ30" s="792"/>
      <c r="BK30" s="792"/>
      <c r="BL30" s="792"/>
      <c r="BM30" s="720">
        <f t="shared" si="0"/>
        <v>0</v>
      </c>
    </row>
    <row r="31" spans="1:65" x14ac:dyDescent="0.15">
      <c r="A31" s="1002" t="s">
        <v>1060</v>
      </c>
      <c r="B31" s="1002"/>
      <c r="C31" s="792"/>
      <c r="D31" s="792"/>
      <c r="E31" s="792"/>
      <c r="F31" s="792"/>
      <c r="G31" s="792"/>
      <c r="H31" s="792"/>
      <c r="I31" s="792"/>
      <c r="J31" s="792"/>
      <c r="K31" s="792"/>
      <c r="L31" s="792"/>
      <c r="M31" s="792"/>
      <c r="N31" s="792"/>
      <c r="O31" s="792"/>
      <c r="P31" s="792"/>
      <c r="Q31" s="792"/>
      <c r="R31" s="792"/>
      <c r="S31" s="792"/>
      <c r="T31" s="792"/>
      <c r="U31" s="792"/>
      <c r="V31" s="792"/>
      <c r="W31" s="792"/>
      <c r="X31" s="792"/>
      <c r="Y31" s="792"/>
      <c r="Z31" s="792"/>
      <c r="AA31" s="792"/>
      <c r="AB31" s="792"/>
      <c r="AC31" s="792"/>
      <c r="AD31" s="792"/>
      <c r="AE31" s="792"/>
      <c r="AF31" s="792"/>
      <c r="AG31" s="792"/>
      <c r="AH31" s="792"/>
      <c r="AI31" s="792"/>
      <c r="AJ31" s="792"/>
      <c r="AK31" s="792"/>
      <c r="AL31" s="792"/>
      <c r="AM31" s="792"/>
      <c r="AN31" s="792"/>
      <c r="AO31" s="792"/>
      <c r="AP31" s="792"/>
      <c r="AQ31" s="792"/>
      <c r="AR31" s="792"/>
      <c r="AS31" s="792"/>
      <c r="AT31" s="792"/>
      <c r="AU31" s="792"/>
      <c r="AV31" s="792"/>
      <c r="AW31" s="792"/>
      <c r="AX31" s="792"/>
      <c r="AY31" s="792"/>
      <c r="AZ31" s="792"/>
      <c r="BA31" s="792"/>
      <c r="BB31" s="792"/>
      <c r="BC31" s="792"/>
      <c r="BD31" s="792"/>
      <c r="BE31" s="792"/>
      <c r="BF31" s="792"/>
      <c r="BG31" s="792"/>
      <c r="BH31" s="792"/>
      <c r="BI31" s="792"/>
      <c r="BJ31" s="792"/>
      <c r="BK31" s="792"/>
      <c r="BL31" s="792"/>
      <c r="BM31" s="720">
        <f t="shared" si="0"/>
        <v>0</v>
      </c>
    </row>
    <row r="32" spans="1:65" x14ac:dyDescent="0.15">
      <c r="A32" s="1002"/>
      <c r="B32" s="1002"/>
      <c r="C32" s="792"/>
      <c r="D32" s="792"/>
      <c r="E32" s="792"/>
      <c r="F32" s="792"/>
      <c r="G32" s="792"/>
      <c r="H32" s="792"/>
      <c r="I32" s="792"/>
      <c r="J32" s="792"/>
      <c r="K32" s="792"/>
      <c r="L32" s="792"/>
      <c r="M32" s="792"/>
      <c r="N32" s="792"/>
      <c r="O32" s="792"/>
      <c r="P32" s="792"/>
      <c r="Q32" s="792"/>
      <c r="R32" s="792"/>
      <c r="S32" s="792"/>
      <c r="T32" s="792"/>
      <c r="U32" s="792"/>
      <c r="V32" s="792"/>
      <c r="W32" s="792"/>
      <c r="X32" s="792"/>
      <c r="Y32" s="792"/>
      <c r="Z32" s="792"/>
      <c r="AA32" s="792"/>
      <c r="AB32" s="792"/>
      <c r="AC32" s="792"/>
      <c r="AD32" s="792"/>
      <c r="AE32" s="792"/>
      <c r="AF32" s="792"/>
      <c r="AG32" s="792"/>
      <c r="AH32" s="792"/>
      <c r="AI32" s="792"/>
      <c r="AJ32" s="792"/>
      <c r="AK32" s="792"/>
      <c r="AL32" s="792"/>
      <c r="AM32" s="792"/>
      <c r="AN32" s="792"/>
      <c r="AO32" s="792"/>
      <c r="AP32" s="792"/>
      <c r="AQ32" s="792"/>
      <c r="AR32" s="792"/>
      <c r="AS32" s="792"/>
      <c r="AT32" s="792"/>
      <c r="AU32" s="792"/>
      <c r="AV32" s="792"/>
      <c r="AW32" s="792"/>
      <c r="AX32" s="792"/>
      <c r="AY32" s="792"/>
      <c r="AZ32" s="792"/>
      <c r="BA32" s="792"/>
      <c r="BB32" s="792"/>
      <c r="BC32" s="792"/>
      <c r="BD32" s="792"/>
      <c r="BE32" s="792"/>
      <c r="BF32" s="792"/>
      <c r="BG32" s="792"/>
      <c r="BH32" s="792"/>
      <c r="BI32" s="792"/>
      <c r="BJ32" s="792"/>
      <c r="BK32" s="792"/>
      <c r="BL32" s="792"/>
      <c r="BM32" s="720">
        <f t="shared" si="0"/>
        <v>0</v>
      </c>
    </row>
    <row r="33" spans="1:65" x14ac:dyDescent="0.15">
      <c r="A33" s="1002"/>
      <c r="B33" s="1002"/>
      <c r="C33" s="792"/>
      <c r="D33" s="792"/>
      <c r="E33" s="792"/>
      <c r="F33" s="792"/>
      <c r="G33" s="792"/>
      <c r="H33" s="792"/>
      <c r="I33" s="792"/>
      <c r="J33" s="792"/>
      <c r="K33" s="792"/>
      <c r="L33" s="792"/>
      <c r="M33" s="792"/>
      <c r="N33" s="792"/>
      <c r="O33" s="792"/>
      <c r="P33" s="792"/>
      <c r="Q33" s="792"/>
      <c r="R33" s="792"/>
      <c r="S33" s="792"/>
      <c r="T33" s="792"/>
      <c r="U33" s="792"/>
      <c r="V33" s="792"/>
      <c r="W33" s="792"/>
      <c r="X33" s="792"/>
      <c r="Y33" s="792"/>
      <c r="Z33" s="792"/>
      <c r="AA33" s="792"/>
      <c r="AB33" s="792"/>
      <c r="AC33" s="792"/>
      <c r="AD33" s="792"/>
      <c r="AE33" s="792"/>
      <c r="AF33" s="792"/>
      <c r="AG33" s="792"/>
      <c r="AH33" s="792"/>
      <c r="AI33" s="792"/>
      <c r="AJ33" s="792"/>
      <c r="AK33" s="792"/>
      <c r="AL33" s="792"/>
      <c r="AM33" s="792"/>
      <c r="AN33" s="792"/>
      <c r="AO33" s="792"/>
      <c r="AP33" s="792"/>
      <c r="AQ33" s="792"/>
      <c r="AR33" s="792"/>
      <c r="AS33" s="792"/>
      <c r="AT33" s="792"/>
      <c r="AU33" s="792"/>
      <c r="AV33" s="792"/>
      <c r="AW33" s="792"/>
      <c r="AX33" s="792"/>
      <c r="AY33" s="792"/>
      <c r="AZ33" s="792"/>
      <c r="BA33" s="792"/>
      <c r="BB33" s="792"/>
      <c r="BC33" s="792"/>
      <c r="BD33" s="792"/>
      <c r="BE33" s="792"/>
      <c r="BF33" s="792"/>
      <c r="BG33" s="792"/>
      <c r="BH33" s="792"/>
      <c r="BI33" s="792"/>
      <c r="BJ33" s="792"/>
      <c r="BK33" s="792"/>
      <c r="BL33" s="792"/>
      <c r="BM33" s="720">
        <f t="shared" si="0"/>
        <v>0</v>
      </c>
    </row>
    <row r="34" spans="1:65" x14ac:dyDescent="0.15">
      <c r="A34" s="1002"/>
      <c r="B34" s="1002"/>
      <c r="C34" s="792"/>
      <c r="D34" s="792"/>
      <c r="E34" s="792"/>
      <c r="F34" s="792"/>
      <c r="G34" s="792"/>
      <c r="H34" s="792"/>
      <c r="I34" s="792"/>
      <c r="J34" s="792"/>
      <c r="K34" s="792"/>
      <c r="L34" s="792"/>
      <c r="M34" s="792"/>
      <c r="N34" s="792"/>
      <c r="O34" s="792"/>
      <c r="P34" s="792"/>
      <c r="Q34" s="792"/>
      <c r="R34" s="792"/>
      <c r="S34" s="792"/>
      <c r="T34" s="792"/>
      <c r="U34" s="792"/>
      <c r="V34" s="792"/>
      <c r="W34" s="792"/>
      <c r="X34" s="792"/>
      <c r="Y34" s="792"/>
      <c r="Z34" s="792"/>
      <c r="AA34" s="792"/>
      <c r="AB34" s="792"/>
      <c r="AC34" s="792"/>
      <c r="AD34" s="792"/>
      <c r="AE34" s="792"/>
      <c r="AF34" s="792"/>
      <c r="AG34" s="792"/>
      <c r="AH34" s="792"/>
      <c r="AI34" s="792"/>
      <c r="AJ34" s="792"/>
      <c r="AK34" s="792"/>
      <c r="AL34" s="792"/>
      <c r="AM34" s="792"/>
      <c r="AN34" s="792"/>
      <c r="AO34" s="792"/>
      <c r="AP34" s="792"/>
      <c r="AQ34" s="792"/>
      <c r="AR34" s="792"/>
      <c r="AS34" s="792"/>
      <c r="AT34" s="792"/>
      <c r="AU34" s="792"/>
      <c r="AV34" s="792"/>
      <c r="AW34" s="792"/>
      <c r="AX34" s="792"/>
      <c r="AY34" s="792"/>
      <c r="AZ34" s="792"/>
      <c r="BA34" s="792"/>
      <c r="BB34" s="792"/>
      <c r="BC34" s="792"/>
      <c r="BD34" s="792"/>
      <c r="BE34" s="792"/>
      <c r="BF34" s="792"/>
      <c r="BG34" s="792"/>
      <c r="BH34" s="792"/>
      <c r="BI34" s="792"/>
      <c r="BJ34" s="792"/>
      <c r="BK34" s="792"/>
      <c r="BL34" s="792"/>
      <c r="BM34" s="720">
        <f t="shared" si="0"/>
        <v>0</v>
      </c>
    </row>
    <row r="35" spans="1:65" x14ac:dyDescent="0.15">
      <c r="A35" s="1002"/>
      <c r="B35" s="1002"/>
      <c r="C35" s="792"/>
      <c r="D35" s="792"/>
      <c r="E35" s="792"/>
      <c r="F35" s="792"/>
      <c r="G35" s="792"/>
      <c r="H35" s="792"/>
      <c r="I35" s="792"/>
      <c r="J35" s="792"/>
      <c r="K35" s="792"/>
      <c r="L35" s="792"/>
      <c r="M35" s="792"/>
      <c r="N35" s="792"/>
      <c r="O35" s="792"/>
      <c r="P35" s="792"/>
      <c r="Q35" s="792"/>
      <c r="R35" s="792"/>
      <c r="S35" s="792"/>
      <c r="T35" s="792"/>
      <c r="U35" s="792"/>
      <c r="V35" s="792"/>
      <c r="W35" s="792"/>
      <c r="X35" s="792"/>
      <c r="Y35" s="792"/>
      <c r="Z35" s="792"/>
      <c r="AA35" s="792"/>
      <c r="AB35" s="792"/>
      <c r="AC35" s="792"/>
      <c r="AD35" s="792"/>
      <c r="AE35" s="792"/>
      <c r="AF35" s="792"/>
      <c r="AG35" s="792"/>
      <c r="AH35" s="792"/>
      <c r="AI35" s="792"/>
      <c r="AJ35" s="792"/>
      <c r="AK35" s="792"/>
      <c r="AL35" s="792"/>
      <c r="AM35" s="792"/>
      <c r="AN35" s="792"/>
      <c r="AO35" s="792"/>
      <c r="AP35" s="792"/>
      <c r="AQ35" s="792"/>
      <c r="AR35" s="792"/>
      <c r="AS35" s="792"/>
      <c r="AT35" s="792"/>
      <c r="AU35" s="792"/>
      <c r="AV35" s="792"/>
      <c r="AW35" s="792"/>
      <c r="AX35" s="792"/>
      <c r="AY35" s="792"/>
      <c r="AZ35" s="792"/>
      <c r="BA35" s="792"/>
      <c r="BB35" s="792"/>
      <c r="BC35" s="792"/>
      <c r="BD35" s="792"/>
      <c r="BE35" s="792"/>
      <c r="BF35" s="792"/>
      <c r="BG35" s="792"/>
      <c r="BH35" s="792"/>
      <c r="BI35" s="792"/>
      <c r="BJ35" s="792"/>
      <c r="BK35" s="792"/>
      <c r="BL35" s="792"/>
      <c r="BM35" s="720">
        <f t="shared" si="0"/>
        <v>0</v>
      </c>
    </row>
    <row r="36" spans="1:65" x14ac:dyDescent="0.15">
      <c r="A36" s="1002"/>
      <c r="B36" s="1002"/>
      <c r="C36" s="792"/>
      <c r="D36" s="792"/>
      <c r="E36" s="792"/>
      <c r="F36" s="792"/>
      <c r="G36" s="792"/>
      <c r="H36" s="792"/>
      <c r="I36" s="792"/>
      <c r="J36" s="792"/>
      <c r="K36" s="792"/>
      <c r="L36" s="792"/>
      <c r="M36" s="792"/>
      <c r="N36" s="792"/>
      <c r="O36" s="792"/>
      <c r="P36" s="792"/>
      <c r="Q36" s="792"/>
      <c r="R36" s="792"/>
      <c r="S36" s="792"/>
      <c r="T36" s="792"/>
      <c r="U36" s="792"/>
      <c r="V36" s="792"/>
      <c r="W36" s="792"/>
      <c r="X36" s="792"/>
      <c r="Y36" s="792"/>
      <c r="Z36" s="792"/>
      <c r="AA36" s="792"/>
      <c r="AB36" s="792"/>
      <c r="AC36" s="792"/>
      <c r="AD36" s="792"/>
      <c r="AE36" s="792"/>
      <c r="AF36" s="792"/>
      <c r="AG36" s="792"/>
      <c r="AH36" s="792"/>
      <c r="AI36" s="792"/>
      <c r="AJ36" s="792"/>
      <c r="AK36" s="792"/>
      <c r="AL36" s="792"/>
      <c r="AM36" s="792"/>
      <c r="AN36" s="792"/>
      <c r="AO36" s="792"/>
      <c r="AP36" s="792"/>
      <c r="AQ36" s="792"/>
      <c r="AR36" s="792"/>
      <c r="AS36" s="792"/>
      <c r="AT36" s="792"/>
      <c r="AU36" s="792"/>
      <c r="AV36" s="792"/>
      <c r="AW36" s="792"/>
      <c r="AX36" s="792"/>
      <c r="AY36" s="792"/>
      <c r="AZ36" s="792"/>
      <c r="BA36" s="792"/>
      <c r="BB36" s="792"/>
      <c r="BC36" s="792"/>
      <c r="BD36" s="792"/>
      <c r="BE36" s="792"/>
      <c r="BF36" s="792"/>
      <c r="BG36" s="792"/>
      <c r="BH36" s="792"/>
      <c r="BI36" s="792"/>
      <c r="BJ36" s="792"/>
      <c r="BK36" s="792"/>
      <c r="BL36" s="792"/>
      <c r="BM36" s="720">
        <f t="shared" si="0"/>
        <v>0</v>
      </c>
    </row>
    <row r="37" spans="1:65" x14ac:dyDescent="0.15">
      <c r="A37" s="1002"/>
      <c r="B37" s="1002"/>
      <c r="C37" s="792"/>
      <c r="D37" s="792"/>
      <c r="E37" s="792"/>
      <c r="F37" s="792"/>
      <c r="G37" s="792"/>
      <c r="H37" s="792"/>
      <c r="I37" s="792"/>
      <c r="J37" s="792"/>
      <c r="K37" s="792"/>
      <c r="L37" s="792"/>
      <c r="M37" s="792"/>
      <c r="N37" s="792"/>
      <c r="O37" s="792"/>
      <c r="P37" s="792"/>
      <c r="Q37" s="792"/>
      <c r="R37" s="792"/>
      <c r="S37" s="792"/>
      <c r="T37" s="792"/>
      <c r="U37" s="792"/>
      <c r="V37" s="792"/>
      <c r="W37" s="792"/>
      <c r="X37" s="792"/>
      <c r="Y37" s="792"/>
      <c r="Z37" s="792"/>
      <c r="AA37" s="792"/>
      <c r="AB37" s="792"/>
      <c r="AC37" s="792"/>
      <c r="AD37" s="792"/>
      <c r="AE37" s="792"/>
      <c r="AF37" s="792"/>
      <c r="AG37" s="792"/>
      <c r="AH37" s="792"/>
      <c r="AI37" s="792"/>
      <c r="AJ37" s="792"/>
      <c r="AK37" s="792"/>
      <c r="AL37" s="792"/>
      <c r="AM37" s="792"/>
      <c r="AN37" s="792"/>
      <c r="AO37" s="792"/>
      <c r="AP37" s="792"/>
      <c r="AQ37" s="792"/>
      <c r="AR37" s="792"/>
      <c r="AS37" s="792"/>
      <c r="AT37" s="792"/>
      <c r="AU37" s="792"/>
      <c r="AV37" s="792"/>
      <c r="AW37" s="792"/>
      <c r="AX37" s="792"/>
      <c r="AY37" s="792"/>
      <c r="AZ37" s="792"/>
      <c r="BA37" s="792"/>
      <c r="BB37" s="792"/>
      <c r="BC37" s="792"/>
      <c r="BD37" s="792"/>
      <c r="BE37" s="792"/>
      <c r="BF37" s="792"/>
      <c r="BG37" s="792"/>
      <c r="BH37" s="792"/>
      <c r="BI37" s="792"/>
      <c r="BJ37" s="792"/>
      <c r="BK37" s="792"/>
      <c r="BL37" s="792"/>
      <c r="BM37" s="720">
        <f t="shared" si="0"/>
        <v>0</v>
      </c>
    </row>
    <row r="38" spans="1:65" x14ac:dyDescent="0.15">
      <c r="A38" s="1002"/>
      <c r="B38" s="1002"/>
      <c r="C38" s="792"/>
      <c r="D38" s="792"/>
      <c r="E38" s="792"/>
      <c r="F38" s="792"/>
      <c r="G38" s="792"/>
      <c r="H38" s="792"/>
      <c r="I38" s="792"/>
      <c r="J38" s="792"/>
      <c r="K38" s="792"/>
      <c r="L38" s="792"/>
      <c r="M38" s="792"/>
      <c r="N38" s="792"/>
      <c r="O38" s="792"/>
      <c r="P38" s="792"/>
      <c r="Q38" s="792"/>
      <c r="R38" s="792"/>
      <c r="S38" s="792"/>
      <c r="T38" s="792"/>
      <c r="U38" s="792"/>
      <c r="V38" s="792"/>
      <c r="W38" s="792"/>
      <c r="X38" s="792"/>
      <c r="Y38" s="792"/>
      <c r="Z38" s="792"/>
      <c r="AA38" s="792"/>
      <c r="AB38" s="792"/>
      <c r="AC38" s="792"/>
      <c r="AD38" s="792"/>
      <c r="AE38" s="792"/>
      <c r="AF38" s="792"/>
      <c r="AG38" s="792"/>
      <c r="AH38" s="792"/>
      <c r="AI38" s="792"/>
      <c r="AJ38" s="792"/>
      <c r="AK38" s="792"/>
      <c r="AL38" s="792"/>
      <c r="AM38" s="792"/>
      <c r="AN38" s="792"/>
      <c r="AO38" s="792"/>
      <c r="AP38" s="792"/>
      <c r="AQ38" s="792"/>
      <c r="AR38" s="792"/>
      <c r="AS38" s="792"/>
      <c r="AT38" s="792"/>
      <c r="AU38" s="792"/>
      <c r="AV38" s="792"/>
      <c r="AW38" s="792"/>
      <c r="AX38" s="792"/>
      <c r="AY38" s="792"/>
      <c r="AZ38" s="792"/>
      <c r="BA38" s="792"/>
      <c r="BB38" s="792"/>
      <c r="BC38" s="792"/>
      <c r="BD38" s="792"/>
      <c r="BE38" s="792"/>
      <c r="BF38" s="792"/>
      <c r="BG38" s="792"/>
      <c r="BH38" s="792"/>
      <c r="BI38" s="792"/>
      <c r="BJ38" s="792"/>
      <c r="BK38" s="792"/>
      <c r="BL38" s="792"/>
      <c r="BM38" s="720">
        <f t="shared" si="0"/>
        <v>0</v>
      </c>
    </row>
    <row r="39" spans="1:65" x14ac:dyDescent="0.15">
      <c r="A39" s="1002"/>
      <c r="B39" s="1002"/>
      <c r="C39" s="792"/>
      <c r="D39" s="792"/>
      <c r="E39" s="792"/>
      <c r="F39" s="792"/>
      <c r="G39" s="792"/>
      <c r="H39" s="792"/>
      <c r="I39" s="792"/>
      <c r="J39" s="792"/>
      <c r="K39" s="792"/>
      <c r="L39" s="792"/>
      <c r="M39" s="792"/>
      <c r="N39" s="792"/>
      <c r="O39" s="792"/>
      <c r="P39" s="792"/>
      <c r="Q39" s="792"/>
      <c r="R39" s="792"/>
      <c r="S39" s="792"/>
      <c r="T39" s="792"/>
      <c r="U39" s="792"/>
      <c r="V39" s="792"/>
      <c r="W39" s="792"/>
      <c r="X39" s="792"/>
      <c r="Y39" s="792"/>
      <c r="Z39" s="792"/>
      <c r="AA39" s="792"/>
      <c r="AB39" s="792"/>
      <c r="AC39" s="792"/>
      <c r="AD39" s="792"/>
      <c r="AE39" s="792"/>
      <c r="AF39" s="792"/>
      <c r="AG39" s="792"/>
      <c r="AH39" s="792"/>
      <c r="AI39" s="792"/>
      <c r="AJ39" s="792"/>
      <c r="AK39" s="792"/>
      <c r="AL39" s="792"/>
      <c r="AM39" s="792"/>
      <c r="AN39" s="792"/>
      <c r="AO39" s="792"/>
      <c r="AP39" s="792"/>
      <c r="AQ39" s="792"/>
      <c r="AR39" s="792"/>
      <c r="AS39" s="792"/>
      <c r="AT39" s="792"/>
      <c r="AU39" s="792"/>
      <c r="AV39" s="792"/>
      <c r="AW39" s="792"/>
      <c r="AX39" s="792"/>
      <c r="AY39" s="792"/>
      <c r="AZ39" s="792"/>
      <c r="BA39" s="792"/>
      <c r="BB39" s="792"/>
      <c r="BC39" s="792"/>
      <c r="BD39" s="792"/>
      <c r="BE39" s="792"/>
      <c r="BF39" s="792"/>
      <c r="BG39" s="792"/>
      <c r="BH39" s="792"/>
      <c r="BI39" s="792"/>
      <c r="BJ39" s="792"/>
      <c r="BK39" s="792"/>
      <c r="BL39" s="792"/>
      <c r="BM39" s="720">
        <f t="shared" si="0"/>
        <v>0</v>
      </c>
    </row>
    <row r="40" spans="1:65" x14ac:dyDescent="0.15">
      <c r="A40" s="1309" t="s">
        <v>661</v>
      </c>
      <c r="B40" s="1309"/>
      <c r="C40" s="797">
        <f t="shared" ref="C40:AH40" si="1">COUNTIF(C16:C39,"○")</f>
        <v>10</v>
      </c>
      <c r="D40" s="797">
        <f t="shared" si="1"/>
        <v>9</v>
      </c>
      <c r="E40" s="797">
        <f t="shared" si="1"/>
        <v>8</v>
      </c>
      <c r="F40" s="797">
        <f t="shared" si="1"/>
        <v>10</v>
      </c>
      <c r="G40" s="797">
        <f t="shared" si="1"/>
        <v>0</v>
      </c>
      <c r="H40" s="797">
        <f t="shared" si="1"/>
        <v>0</v>
      </c>
      <c r="I40" s="797">
        <f t="shared" si="1"/>
        <v>0</v>
      </c>
      <c r="J40" s="797">
        <f t="shared" si="1"/>
        <v>0</v>
      </c>
      <c r="K40" s="797">
        <f t="shared" si="1"/>
        <v>0</v>
      </c>
      <c r="L40" s="797">
        <f t="shared" si="1"/>
        <v>0</v>
      </c>
      <c r="M40" s="797">
        <f t="shared" si="1"/>
        <v>0</v>
      </c>
      <c r="N40" s="797">
        <f t="shared" si="1"/>
        <v>0</v>
      </c>
      <c r="O40" s="797">
        <f t="shared" si="1"/>
        <v>0</v>
      </c>
      <c r="P40" s="797">
        <f t="shared" si="1"/>
        <v>0</v>
      </c>
      <c r="Q40" s="797">
        <f t="shared" si="1"/>
        <v>0</v>
      </c>
      <c r="R40" s="797">
        <f t="shared" si="1"/>
        <v>0</v>
      </c>
      <c r="S40" s="797">
        <f t="shared" si="1"/>
        <v>0</v>
      </c>
      <c r="T40" s="797">
        <f t="shared" si="1"/>
        <v>0</v>
      </c>
      <c r="U40" s="797">
        <f t="shared" si="1"/>
        <v>0</v>
      </c>
      <c r="V40" s="797">
        <f t="shared" si="1"/>
        <v>0</v>
      </c>
      <c r="W40" s="797">
        <f t="shared" si="1"/>
        <v>0</v>
      </c>
      <c r="X40" s="797">
        <f t="shared" si="1"/>
        <v>0</v>
      </c>
      <c r="Y40" s="797">
        <f t="shared" si="1"/>
        <v>0</v>
      </c>
      <c r="Z40" s="797">
        <f t="shared" si="1"/>
        <v>0</v>
      </c>
      <c r="AA40" s="797">
        <f t="shared" si="1"/>
        <v>0</v>
      </c>
      <c r="AB40" s="797">
        <f t="shared" si="1"/>
        <v>0</v>
      </c>
      <c r="AC40" s="797">
        <f t="shared" si="1"/>
        <v>0</v>
      </c>
      <c r="AD40" s="797">
        <f t="shared" si="1"/>
        <v>0</v>
      </c>
      <c r="AE40" s="797">
        <f t="shared" si="1"/>
        <v>0</v>
      </c>
      <c r="AF40" s="797">
        <f t="shared" si="1"/>
        <v>0</v>
      </c>
      <c r="AG40" s="797">
        <f t="shared" si="1"/>
        <v>0</v>
      </c>
      <c r="AH40" s="797">
        <f t="shared" si="1"/>
        <v>0</v>
      </c>
      <c r="AI40" s="797">
        <f t="shared" ref="AI40:BL40" si="2">COUNTIF(AI16:AI39,"○")</f>
        <v>0</v>
      </c>
      <c r="AJ40" s="797">
        <f t="shared" si="2"/>
        <v>0</v>
      </c>
      <c r="AK40" s="797">
        <f t="shared" si="2"/>
        <v>0</v>
      </c>
      <c r="AL40" s="797">
        <f t="shared" si="2"/>
        <v>0</v>
      </c>
      <c r="AM40" s="797">
        <f t="shared" si="2"/>
        <v>0</v>
      </c>
      <c r="AN40" s="797">
        <f t="shared" si="2"/>
        <v>0</v>
      </c>
      <c r="AO40" s="797">
        <f t="shared" si="2"/>
        <v>0</v>
      </c>
      <c r="AP40" s="797">
        <f t="shared" si="2"/>
        <v>0</v>
      </c>
      <c r="AQ40" s="797">
        <f t="shared" si="2"/>
        <v>0</v>
      </c>
      <c r="AR40" s="797">
        <f t="shared" si="2"/>
        <v>0</v>
      </c>
      <c r="AS40" s="797">
        <f t="shared" si="2"/>
        <v>0</v>
      </c>
      <c r="AT40" s="797">
        <f t="shared" si="2"/>
        <v>0</v>
      </c>
      <c r="AU40" s="797">
        <f t="shared" si="2"/>
        <v>0</v>
      </c>
      <c r="AV40" s="797">
        <f t="shared" si="2"/>
        <v>0</v>
      </c>
      <c r="AW40" s="797">
        <f t="shared" si="2"/>
        <v>0</v>
      </c>
      <c r="AX40" s="797">
        <f t="shared" si="2"/>
        <v>0</v>
      </c>
      <c r="AY40" s="797">
        <f t="shared" si="2"/>
        <v>0</v>
      </c>
      <c r="AZ40" s="797">
        <f t="shared" si="2"/>
        <v>0</v>
      </c>
      <c r="BA40" s="797">
        <f t="shared" si="2"/>
        <v>0</v>
      </c>
      <c r="BB40" s="797">
        <f t="shared" si="2"/>
        <v>0</v>
      </c>
      <c r="BC40" s="797">
        <f t="shared" si="2"/>
        <v>0</v>
      </c>
      <c r="BD40" s="797">
        <f t="shared" si="2"/>
        <v>0</v>
      </c>
      <c r="BE40" s="797">
        <f t="shared" si="2"/>
        <v>0</v>
      </c>
      <c r="BF40" s="797">
        <f t="shared" si="2"/>
        <v>0</v>
      </c>
      <c r="BG40" s="797">
        <f t="shared" si="2"/>
        <v>0</v>
      </c>
      <c r="BH40" s="797">
        <f t="shared" si="2"/>
        <v>0</v>
      </c>
      <c r="BI40" s="797">
        <f t="shared" si="2"/>
        <v>0</v>
      </c>
      <c r="BJ40" s="797">
        <f t="shared" si="2"/>
        <v>0</v>
      </c>
      <c r="BK40" s="797">
        <f t="shared" si="2"/>
        <v>0</v>
      </c>
      <c r="BL40" s="797">
        <f t="shared" si="2"/>
        <v>0</v>
      </c>
      <c r="BM40" s="787">
        <f>SUM(BM16:BM39)</f>
        <v>37</v>
      </c>
    </row>
    <row r="41" spans="1:65" x14ac:dyDescent="0.15">
      <c r="A41" s="778" t="s">
        <v>1061</v>
      </c>
    </row>
  </sheetData>
  <mergeCells count="159">
    <mergeCell ref="A32:B32"/>
    <mergeCell ref="A33:B33"/>
    <mergeCell ref="A34:B34"/>
    <mergeCell ref="A35:B35"/>
    <mergeCell ref="A36:B36"/>
    <mergeCell ref="A37:B37"/>
    <mergeCell ref="A38:B38"/>
    <mergeCell ref="A39:B39"/>
    <mergeCell ref="A40:B40"/>
    <mergeCell ref="A23:B23"/>
    <mergeCell ref="A24:B24"/>
    <mergeCell ref="A25:B25"/>
    <mergeCell ref="A26:B26"/>
    <mergeCell ref="A27:B27"/>
    <mergeCell ref="A28:B28"/>
    <mergeCell ref="A29:B29"/>
    <mergeCell ref="A30:B30"/>
    <mergeCell ref="A31:B31"/>
    <mergeCell ref="BK14:BL14"/>
    <mergeCell ref="BM14:BM15"/>
    <mergeCell ref="A16:B16"/>
    <mergeCell ref="A17:B17"/>
    <mergeCell ref="A18:B18"/>
    <mergeCell ref="A19:B19"/>
    <mergeCell ref="A20:B20"/>
    <mergeCell ref="A21:B21"/>
    <mergeCell ref="A22:B22"/>
    <mergeCell ref="AS14:AT14"/>
    <mergeCell ref="AU14:AV14"/>
    <mergeCell ref="AW14:AX14"/>
    <mergeCell ref="AY14:AZ14"/>
    <mergeCell ref="BA14:BB14"/>
    <mergeCell ref="BC14:BD14"/>
    <mergeCell ref="BE14:BF14"/>
    <mergeCell ref="BG14:BH14"/>
    <mergeCell ref="BI14:BJ14"/>
    <mergeCell ref="A9:B9"/>
    <mergeCell ref="A10:BM12"/>
    <mergeCell ref="A14:B15"/>
    <mergeCell ref="C14:D14"/>
    <mergeCell ref="E14:F14"/>
    <mergeCell ref="G14:H14"/>
    <mergeCell ref="I14:J14"/>
    <mergeCell ref="K14:L14"/>
    <mergeCell ref="M14:N14"/>
    <mergeCell ref="O14:P14"/>
    <mergeCell ref="Q14:R14"/>
    <mergeCell ref="S14:T14"/>
    <mergeCell ref="U14:V14"/>
    <mergeCell ref="W14:X14"/>
    <mergeCell ref="Y14:Z14"/>
    <mergeCell ref="AA14:AB14"/>
    <mergeCell ref="AC14:AD14"/>
    <mergeCell ref="AE14:AF14"/>
    <mergeCell ref="AG14:AH14"/>
    <mergeCell ref="AI14:AJ14"/>
    <mergeCell ref="AK14:AL14"/>
    <mergeCell ref="AM14:AN14"/>
    <mergeCell ref="AO14:AP14"/>
    <mergeCell ref="AQ14:AR14"/>
    <mergeCell ref="AU7:AV7"/>
    <mergeCell ref="AW7:AX7"/>
    <mergeCell ref="AY7:AZ7"/>
    <mergeCell ref="BA7:BB7"/>
    <mergeCell ref="BC7:BD7"/>
    <mergeCell ref="BE7:BF7"/>
    <mergeCell ref="BG7:BH7"/>
    <mergeCell ref="BI7:BJ7"/>
    <mergeCell ref="BK7:BL7"/>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S6:AT6"/>
    <mergeCell ref="AU6:AV6"/>
    <mergeCell ref="AW6:AX6"/>
    <mergeCell ref="AY6:AZ6"/>
    <mergeCell ref="BA6:BB6"/>
    <mergeCell ref="BC6:BD6"/>
    <mergeCell ref="BE6:BF6"/>
    <mergeCell ref="BG6:BH6"/>
    <mergeCell ref="BI6:BJ6"/>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4:AT4"/>
    <mergeCell ref="AU4:AV4"/>
    <mergeCell ref="AW4:AX4"/>
    <mergeCell ref="AY4:AZ4"/>
    <mergeCell ref="BA4:BB4"/>
    <mergeCell ref="BC4:BD4"/>
    <mergeCell ref="BE4:BF4"/>
    <mergeCell ref="BG4:BH4"/>
    <mergeCell ref="BI4:BJ4"/>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s>
  <phoneticPr fontId="10"/>
  <hyperlinks>
    <hyperlink ref="BS2" location="チェック表!A1" display="戻る"/>
  </hyperlinks>
  <printOptions horizontalCentered="1" verticalCentered="1"/>
  <pageMargins left="0.39374999999999999" right="0.39374999999999999" top="0.39374999999999999" bottom="0.39374999999999999" header="0.51180555555555496" footer="0.51180555555555496"/>
  <pageSetup paperSize="9" scale="83" firstPageNumber="0" orientation="landscape" cellComments="atEnd" horizontalDpi="300" verticalDpi="300"/>
  <drawing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1"/>
  <sheetViews>
    <sheetView zoomScaleNormal="100" workbookViewId="0">
      <selection sqref="A1:BQ1"/>
    </sheetView>
  </sheetViews>
  <sheetFormatPr defaultRowHeight="13.5" x14ac:dyDescent="0.15"/>
  <cols>
    <col min="1" max="1" width="2.75" style="778" customWidth="1"/>
    <col min="2" max="2" width="15.875" style="778" customWidth="1"/>
    <col min="3" max="64" width="1.875" style="778" customWidth="1"/>
    <col min="65" max="65" width="6" style="778" customWidth="1"/>
    <col min="66" max="66" width="3.875" style="778" customWidth="1"/>
    <col min="67" max="67" width="2.75" style="778" customWidth="1"/>
    <col min="68" max="68" width="18.625" style="778" customWidth="1"/>
    <col min="69" max="69" width="5.75" style="778" customWidth="1"/>
    <col min="70" max="256" width="9" style="778" customWidth="1"/>
    <col min="257" max="257" width="2.75" style="778" customWidth="1"/>
    <col min="258" max="258" width="15.875" style="778" customWidth="1"/>
    <col min="259" max="320" width="1.875" style="778" customWidth="1"/>
    <col min="321" max="321" width="6" style="778" customWidth="1"/>
    <col min="322" max="322" width="3.875" style="778" customWidth="1"/>
    <col min="323" max="323" width="2.75" style="778" customWidth="1"/>
    <col min="324" max="324" width="18.625" style="778" customWidth="1"/>
    <col min="325" max="325" width="5.75" style="778" customWidth="1"/>
    <col min="326" max="512" width="9" style="778" customWidth="1"/>
    <col min="513" max="513" width="2.75" style="778" customWidth="1"/>
    <col min="514" max="514" width="15.875" style="778" customWidth="1"/>
    <col min="515" max="576" width="1.875" style="778" customWidth="1"/>
    <col min="577" max="577" width="6" style="778" customWidth="1"/>
    <col min="578" max="578" width="3.875" style="778" customWidth="1"/>
    <col min="579" max="579" width="2.75" style="778" customWidth="1"/>
    <col min="580" max="580" width="18.625" style="778" customWidth="1"/>
    <col min="581" max="581" width="5.75" style="778" customWidth="1"/>
    <col min="582" max="768" width="9" style="778" customWidth="1"/>
    <col min="769" max="769" width="2.75" style="778" customWidth="1"/>
    <col min="770" max="770" width="15.875" style="778" customWidth="1"/>
    <col min="771" max="832" width="1.875" style="778" customWidth="1"/>
    <col min="833" max="833" width="6" style="778" customWidth="1"/>
    <col min="834" max="834" width="3.875" style="778" customWidth="1"/>
    <col min="835" max="835" width="2.75" style="778" customWidth="1"/>
    <col min="836" max="836" width="18.625" style="778" customWidth="1"/>
    <col min="837" max="837" width="5.75" style="778" customWidth="1"/>
    <col min="838" max="1025" width="9" style="778" customWidth="1"/>
  </cols>
  <sheetData>
    <row r="1" spans="1:71" ht="33.75" customHeight="1" x14ac:dyDescent="0.15">
      <c r="A1" s="1438" t="s">
        <v>1062</v>
      </c>
      <c r="B1" s="1438"/>
      <c r="C1" s="1438"/>
      <c r="D1" s="1438"/>
      <c r="E1" s="1438"/>
      <c r="F1" s="1438"/>
      <c r="G1" s="1438"/>
      <c r="H1" s="1438"/>
      <c r="I1" s="1438"/>
      <c r="J1" s="1438"/>
      <c r="K1" s="1438"/>
      <c r="L1" s="1438"/>
      <c r="M1" s="1438"/>
      <c r="N1" s="1438"/>
      <c r="O1" s="1438"/>
      <c r="P1" s="1438"/>
      <c r="Q1" s="1438"/>
      <c r="R1" s="1438"/>
      <c r="S1" s="1438"/>
      <c r="T1" s="1438"/>
      <c r="U1" s="1438"/>
      <c r="V1" s="1438"/>
      <c r="W1" s="1438"/>
      <c r="X1" s="1438"/>
      <c r="Y1" s="1438"/>
      <c r="Z1" s="1438"/>
      <c r="AA1" s="1438"/>
      <c r="AB1" s="1438"/>
      <c r="AC1" s="1438"/>
      <c r="AD1" s="1438"/>
      <c r="AE1" s="1438"/>
      <c r="AF1" s="1438"/>
      <c r="AG1" s="1438"/>
      <c r="AH1" s="1438"/>
      <c r="AI1" s="1438"/>
      <c r="AJ1" s="1438"/>
      <c r="AK1" s="1438"/>
      <c r="AL1" s="1438"/>
      <c r="AM1" s="1438"/>
      <c r="AN1" s="1438"/>
      <c r="AO1" s="1438"/>
      <c r="AP1" s="1438"/>
      <c r="AQ1" s="1438"/>
      <c r="AR1" s="1438"/>
      <c r="AS1" s="1438"/>
      <c r="AT1" s="1438"/>
      <c r="AU1" s="1438"/>
      <c r="AV1" s="1438"/>
      <c r="AW1" s="1438"/>
      <c r="AX1" s="1438"/>
      <c r="AY1" s="1438"/>
      <c r="AZ1" s="1438"/>
      <c r="BA1" s="1438"/>
      <c r="BB1" s="1438"/>
      <c r="BC1" s="1438"/>
      <c r="BD1" s="1438"/>
      <c r="BE1" s="1438"/>
      <c r="BF1" s="1438"/>
      <c r="BG1" s="1438"/>
      <c r="BH1" s="1438"/>
      <c r="BI1" s="1438"/>
      <c r="BJ1" s="1438"/>
      <c r="BK1" s="1438"/>
      <c r="BL1" s="1438"/>
      <c r="BM1" s="1438"/>
      <c r="BN1" s="1438"/>
      <c r="BO1" s="1438"/>
      <c r="BP1" s="1438"/>
      <c r="BQ1" s="1438"/>
    </row>
    <row r="2" spans="1:71" x14ac:dyDescent="0.15">
      <c r="A2" s="1428" t="s">
        <v>402</v>
      </c>
      <c r="B2" s="1428"/>
      <c r="C2" s="1428"/>
      <c r="D2" s="1428"/>
      <c r="E2" s="1428"/>
      <c r="F2" s="1428"/>
      <c r="G2" s="1428"/>
      <c r="H2" s="1428"/>
      <c r="I2" s="1428"/>
      <c r="J2" s="1428"/>
      <c r="K2" s="1428"/>
      <c r="L2" s="1428"/>
      <c r="M2" s="1428"/>
      <c r="N2" s="1428"/>
      <c r="O2" s="1428"/>
      <c r="P2" s="1428"/>
      <c r="Q2" s="1428"/>
      <c r="R2" s="1428"/>
      <c r="S2" s="1428"/>
      <c r="T2" s="1428"/>
      <c r="U2" s="1428"/>
      <c r="V2" s="1428"/>
      <c r="W2" s="1428"/>
      <c r="X2" s="1428"/>
      <c r="Y2" s="1428"/>
      <c r="Z2" s="1428"/>
      <c r="AA2" s="1428"/>
      <c r="AB2" s="1428"/>
      <c r="AC2" s="1428"/>
      <c r="AD2" s="1428"/>
      <c r="AE2" s="1428"/>
      <c r="AF2" s="1428"/>
      <c r="AG2" s="1428"/>
      <c r="AH2" s="1428"/>
      <c r="AI2" s="1428"/>
      <c r="AJ2" s="1428"/>
      <c r="AK2" s="1428"/>
      <c r="AL2" s="1428"/>
      <c r="AM2" s="1428"/>
      <c r="AN2" s="1428"/>
      <c r="AO2" s="1428"/>
      <c r="AP2" s="1428"/>
      <c r="AQ2" s="1428"/>
      <c r="AR2" s="1428"/>
      <c r="AS2" s="1428"/>
      <c r="AT2" s="1428"/>
      <c r="AU2" s="1428"/>
      <c r="AV2" s="1428"/>
      <c r="AW2" s="1428"/>
      <c r="AX2" s="1428"/>
      <c r="AY2" s="1428"/>
      <c r="AZ2" s="1428"/>
      <c r="BA2" s="1428"/>
      <c r="BB2" s="1428"/>
      <c r="BC2" s="1428"/>
      <c r="BD2" s="1428"/>
      <c r="BE2" s="1428"/>
      <c r="BF2" s="1428"/>
      <c r="BG2" s="1428"/>
      <c r="BH2" s="1428"/>
      <c r="BI2" s="1428"/>
      <c r="BJ2" s="1428"/>
      <c r="BK2" s="1428"/>
      <c r="BL2" s="1428"/>
      <c r="BM2" s="1428"/>
      <c r="BN2" s="1428"/>
      <c r="BO2" s="1428"/>
      <c r="BP2" s="1428"/>
      <c r="BQ2" s="1428"/>
      <c r="BS2" s="357" t="s">
        <v>423</v>
      </c>
    </row>
    <row r="3" spans="1:71" x14ac:dyDescent="0.15">
      <c r="A3" s="779"/>
      <c r="B3" s="779"/>
      <c r="C3" s="779"/>
      <c r="D3" s="779"/>
      <c r="E3" s="779"/>
      <c r="F3" s="779"/>
      <c r="G3" s="779"/>
      <c r="H3" s="779"/>
      <c r="I3" s="779"/>
      <c r="J3" s="779"/>
      <c r="K3" s="779"/>
      <c r="L3" s="779"/>
      <c r="M3" s="779"/>
      <c r="N3" s="779"/>
      <c r="O3" s="779"/>
      <c r="P3" s="779"/>
      <c r="Q3" s="779"/>
      <c r="R3" s="779"/>
      <c r="S3" s="779"/>
      <c r="T3" s="779"/>
      <c r="U3" s="779"/>
      <c r="V3" s="779"/>
      <c r="W3" s="779"/>
      <c r="X3" s="779"/>
      <c r="Y3" s="779"/>
      <c r="Z3" s="779"/>
      <c r="AA3" s="779"/>
      <c r="AB3" s="779"/>
      <c r="AC3" s="779"/>
      <c r="AD3" s="779"/>
      <c r="AE3" s="779"/>
      <c r="AF3" s="779"/>
      <c r="AG3" s="779"/>
      <c r="AH3" s="779"/>
      <c r="AI3" s="779"/>
      <c r="AJ3" s="779"/>
      <c r="AK3" s="779"/>
      <c r="AL3" s="779"/>
      <c r="AM3" s="779"/>
      <c r="AN3" s="779"/>
      <c r="AO3" s="779"/>
      <c r="AP3" s="779"/>
      <c r="AQ3" s="779"/>
      <c r="AR3" s="779"/>
      <c r="AS3" s="779"/>
      <c r="AT3" s="779"/>
      <c r="AU3" s="779"/>
      <c r="AV3" s="779"/>
      <c r="AW3" s="779"/>
      <c r="AX3" s="779"/>
      <c r="AY3" s="779"/>
      <c r="AZ3" s="779"/>
      <c r="BA3" s="779"/>
      <c r="BB3" s="779"/>
      <c r="BC3" s="779"/>
      <c r="BD3" s="779"/>
      <c r="BE3" s="779"/>
      <c r="BF3" s="779"/>
      <c r="BG3" s="779"/>
      <c r="BH3" s="779"/>
      <c r="BI3" s="779"/>
      <c r="BJ3" s="779"/>
      <c r="BK3" s="779"/>
      <c r="BL3" s="779"/>
      <c r="BM3" s="779"/>
    </row>
    <row r="4" spans="1:71" ht="19.5" customHeight="1" x14ac:dyDescent="0.15">
      <c r="A4" s="1309" t="s">
        <v>1032</v>
      </c>
      <c r="B4" s="1309"/>
      <c r="C4" s="1002">
        <v>1</v>
      </c>
      <c r="D4" s="1002"/>
      <c r="E4" s="1002">
        <v>2</v>
      </c>
      <c r="F4" s="1002"/>
      <c r="G4" s="1002">
        <v>3</v>
      </c>
      <c r="H4" s="1002"/>
      <c r="I4" s="1002">
        <v>4</v>
      </c>
      <c r="J4" s="1002"/>
      <c r="K4" s="1002">
        <v>5</v>
      </c>
      <c r="L4" s="1002"/>
      <c r="M4" s="1002">
        <v>6</v>
      </c>
      <c r="N4" s="1002"/>
      <c r="O4" s="1002">
        <v>7</v>
      </c>
      <c r="P4" s="1002"/>
      <c r="Q4" s="1002">
        <v>8</v>
      </c>
      <c r="R4" s="1002"/>
      <c r="S4" s="1002">
        <v>9</v>
      </c>
      <c r="T4" s="1002"/>
      <c r="U4" s="1002">
        <v>10</v>
      </c>
      <c r="V4" s="1002"/>
      <c r="W4" s="1002">
        <v>11</v>
      </c>
      <c r="X4" s="1002"/>
      <c r="Y4" s="1002">
        <v>12</v>
      </c>
      <c r="Z4" s="1002"/>
      <c r="AA4" s="1002">
        <v>13</v>
      </c>
      <c r="AB4" s="1002"/>
      <c r="AC4" s="1002">
        <v>14</v>
      </c>
      <c r="AD4" s="1002"/>
      <c r="AE4" s="1002">
        <v>15</v>
      </c>
      <c r="AF4" s="1002"/>
      <c r="AG4" s="1002">
        <v>16</v>
      </c>
      <c r="AH4" s="1002"/>
      <c r="AI4" s="1002">
        <v>17</v>
      </c>
      <c r="AJ4" s="1002"/>
      <c r="AK4" s="1002">
        <v>18</v>
      </c>
      <c r="AL4" s="1002"/>
      <c r="AM4" s="1002">
        <v>19</v>
      </c>
      <c r="AN4" s="1002"/>
      <c r="AO4" s="1002">
        <v>20</v>
      </c>
      <c r="AP4" s="1002"/>
      <c r="AQ4" s="1002">
        <v>21</v>
      </c>
      <c r="AR4" s="1002"/>
      <c r="AS4" s="1002">
        <v>22</v>
      </c>
      <c r="AT4" s="1002"/>
      <c r="AU4" s="1002">
        <v>23</v>
      </c>
      <c r="AV4" s="1002"/>
      <c r="AW4" s="1002">
        <v>24</v>
      </c>
      <c r="AX4" s="1002"/>
      <c r="AY4" s="1002">
        <v>25</v>
      </c>
      <c r="AZ4" s="1002"/>
      <c r="BA4" s="1002">
        <v>26</v>
      </c>
      <c r="BB4" s="1002"/>
      <c r="BC4" s="1002">
        <v>27</v>
      </c>
      <c r="BD4" s="1002"/>
      <c r="BE4" s="1002">
        <v>28</v>
      </c>
      <c r="BF4" s="1002"/>
      <c r="BG4" s="1002">
        <v>29</v>
      </c>
      <c r="BH4" s="1002"/>
      <c r="BI4" s="1002">
        <v>30</v>
      </c>
      <c r="BJ4" s="1002"/>
      <c r="BK4" s="1002">
        <v>31</v>
      </c>
      <c r="BL4" s="1002"/>
      <c r="BM4" s="720" t="s">
        <v>269</v>
      </c>
    </row>
    <row r="5" spans="1:71" ht="23.25" customHeight="1" x14ac:dyDescent="0.15">
      <c r="A5" s="1309" t="s">
        <v>1033</v>
      </c>
      <c r="B5" s="1309"/>
      <c r="C5" s="781" t="s">
        <v>1034</v>
      </c>
      <c r="D5" s="781" t="s">
        <v>1035</v>
      </c>
      <c r="E5" s="781" t="s">
        <v>1034</v>
      </c>
      <c r="F5" s="781" t="s">
        <v>1035</v>
      </c>
      <c r="G5" s="781" t="s">
        <v>1034</v>
      </c>
      <c r="H5" s="781" t="s">
        <v>1035</v>
      </c>
      <c r="I5" s="781" t="s">
        <v>1034</v>
      </c>
      <c r="J5" s="781" t="s">
        <v>1035</v>
      </c>
      <c r="K5" s="781" t="s">
        <v>1034</v>
      </c>
      <c r="L5" s="781" t="s">
        <v>1035</v>
      </c>
      <c r="M5" s="781" t="s">
        <v>1034</v>
      </c>
      <c r="N5" s="781" t="s">
        <v>1035</v>
      </c>
      <c r="O5" s="781" t="s">
        <v>1034</v>
      </c>
      <c r="P5" s="781" t="s">
        <v>1035</v>
      </c>
      <c r="Q5" s="781" t="s">
        <v>1034</v>
      </c>
      <c r="R5" s="781" t="s">
        <v>1035</v>
      </c>
      <c r="S5" s="781" t="s">
        <v>1034</v>
      </c>
      <c r="T5" s="781" t="s">
        <v>1035</v>
      </c>
      <c r="U5" s="781" t="s">
        <v>1034</v>
      </c>
      <c r="V5" s="781" t="s">
        <v>1035</v>
      </c>
      <c r="W5" s="781" t="s">
        <v>1034</v>
      </c>
      <c r="X5" s="781" t="s">
        <v>1035</v>
      </c>
      <c r="Y5" s="781" t="s">
        <v>1034</v>
      </c>
      <c r="Z5" s="781" t="s">
        <v>1035</v>
      </c>
      <c r="AA5" s="781" t="s">
        <v>1034</v>
      </c>
      <c r="AB5" s="781" t="s">
        <v>1035</v>
      </c>
      <c r="AC5" s="781" t="s">
        <v>1034</v>
      </c>
      <c r="AD5" s="781" t="s">
        <v>1035</v>
      </c>
      <c r="AE5" s="781" t="s">
        <v>1034</v>
      </c>
      <c r="AF5" s="781" t="s">
        <v>1035</v>
      </c>
      <c r="AG5" s="781" t="s">
        <v>1034</v>
      </c>
      <c r="AH5" s="781" t="s">
        <v>1035</v>
      </c>
      <c r="AI5" s="781" t="s">
        <v>1034</v>
      </c>
      <c r="AJ5" s="781" t="s">
        <v>1035</v>
      </c>
      <c r="AK5" s="781" t="s">
        <v>1034</v>
      </c>
      <c r="AL5" s="781" t="s">
        <v>1035</v>
      </c>
      <c r="AM5" s="781" t="s">
        <v>1034</v>
      </c>
      <c r="AN5" s="781" t="s">
        <v>1035</v>
      </c>
      <c r="AO5" s="781" t="s">
        <v>1034</v>
      </c>
      <c r="AP5" s="781" t="s">
        <v>1035</v>
      </c>
      <c r="AQ5" s="781" t="s">
        <v>1034</v>
      </c>
      <c r="AR5" s="781" t="s">
        <v>1035</v>
      </c>
      <c r="AS5" s="781" t="s">
        <v>1034</v>
      </c>
      <c r="AT5" s="781" t="s">
        <v>1035</v>
      </c>
      <c r="AU5" s="781" t="s">
        <v>1034</v>
      </c>
      <c r="AV5" s="781" t="s">
        <v>1035</v>
      </c>
      <c r="AW5" s="781" t="s">
        <v>1034</v>
      </c>
      <c r="AX5" s="781" t="s">
        <v>1035</v>
      </c>
      <c r="AY5" s="781" t="s">
        <v>1034</v>
      </c>
      <c r="AZ5" s="781" t="s">
        <v>1035</v>
      </c>
      <c r="BA5" s="781" t="s">
        <v>1034</v>
      </c>
      <c r="BB5" s="781" t="s">
        <v>1035</v>
      </c>
      <c r="BC5" s="781" t="s">
        <v>1034</v>
      </c>
      <c r="BD5" s="781" t="s">
        <v>1035</v>
      </c>
      <c r="BE5" s="781" t="s">
        <v>1034</v>
      </c>
      <c r="BF5" s="781" t="s">
        <v>1035</v>
      </c>
      <c r="BG5" s="781" t="s">
        <v>1034</v>
      </c>
      <c r="BH5" s="781" t="s">
        <v>1035</v>
      </c>
      <c r="BI5" s="781" t="s">
        <v>1034</v>
      </c>
      <c r="BJ5" s="781" t="s">
        <v>1035</v>
      </c>
      <c r="BK5" s="781" t="s">
        <v>1034</v>
      </c>
      <c r="BL5" s="781" t="s">
        <v>1035</v>
      </c>
      <c r="BM5" s="782"/>
    </row>
    <row r="6" spans="1:71" ht="23.25" customHeight="1" x14ac:dyDescent="0.15">
      <c r="A6" s="1309" t="s">
        <v>1036</v>
      </c>
      <c r="B6" s="1309"/>
      <c r="C6" s="1002"/>
      <c r="D6" s="1002"/>
      <c r="E6" s="1002"/>
      <c r="F6" s="1002"/>
      <c r="G6" s="1002"/>
      <c r="H6" s="1002"/>
      <c r="I6" s="1002"/>
      <c r="J6" s="1002"/>
      <c r="K6" s="1002"/>
      <c r="L6" s="1002"/>
      <c r="M6" s="1002"/>
      <c r="N6" s="1002"/>
      <c r="O6" s="1002"/>
      <c r="P6" s="1002"/>
      <c r="Q6" s="1002"/>
      <c r="R6" s="1002"/>
      <c r="S6" s="1002"/>
      <c r="T6" s="1002"/>
      <c r="U6" s="1002"/>
      <c r="V6" s="1002"/>
      <c r="W6" s="1002"/>
      <c r="X6" s="1002"/>
      <c r="Y6" s="1002"/>
      <c r="Z6" s="1002"/>
      <c r="AA6" s="1002"/>
      <c r="AB6" s="1002"/>
      <c r="AC6" s="1002"/>
      <c r="AD6" s="1002"/>
      <c r="AE6" s="1002"/>
      <c r="AF6" s="1002"/>
      <c r="AG6" s="1002"/>
      <c r="AH6" s="1002"/>
      <c r="AI6" s="1002"/>
      <c r="AJ6" s="1002"/>
      <c r="AK6" s="1002"/>
      <c r="AL6" s="1002"/>
      <c r="AM6" s="1002"/>
      <c r="AN6" s="1002"/>
      <c r="AO6" s="1002"/>
      <c r="AP6" s="1002"/>
      <c r="AQ6" s="1002"/>
      <c r="AR6" s="1002"/>
      <c r="AS6" s="1002"/>
      <c r="AT6" s="1002"/>
      <c r="AU6" s="1002"/>
      <c r="AV6" s="1002"/>
      <c r="AW6" s="1002"/>
      <c r="AX6" s="1002"/>
      <c r="AY6" s="1002"/>
      <c r="AZ6" s="1002"/>
      <c r="BA6" s="1002"/>
      <c r="BB6" s="1002"/>
      <c r="BC6" s="1002"/>
      <c r="BD6" s="1002"/>
      <c r="BE6" s="1002"/>
      <c r="BF6" s="1002"/>
      <c r="BG6" s="1002"/>
      <c r="BH6" s="1002"/>
      <c r="BI6" s="1002"/>
      <c r="BJ6" s="1002"/>
      <c r="BK6" s="1002"/>
      <c r="BL6" s="1002"/>
      <c r="BM6" s="783">
        <f>COUNTIF(C6:BL6,"○")</f>
        <v>0</v>
      </c>
      <c r="BN6" s="778" t="s">
        <v>1037</v>
      </c>
    </row>
    <row r="7" spans="1:71" ht="23.25" customHeight="1" x14ac:dyDescent="0.15">
      <c r="A7" s="1439" t="s">
        <v>1038</v>
      </c>
      <c r="B7" s="1439"/>
      <c r="C7" s="1440"/>
      <c r="D7" s="1440"/>
      <c r="E7" s="1440"/>
      <c r="F7" s="1440"/>
      <c r="G7" s="1440"/>
      <c r="H7" s="1440"/>
      <c r="I7" s="1440"/>
      <c r="J7" s="1440"/>
      <c r="K7" s="1440"/>
      <c r="L7" s="1440"/>
      <c r="M7" s="1440"/>
      <c r="N7" s="1440"/>
      <c r="O7" s="1440"/>
      <c r="P7" s="1440"/>
      <c r="Q7" s="1440"/>
      <c r="R7" s="1440"/>
      <c r="S7" s="1440"/>
      <c r="T7" s="1440"/>
      <c r="U7" s="1440"/>
      <c r="V7" s="1440"/>
      <c r="W7" s="1440"/>
      <c r="X7" s="1440"/>
      <c r="Y7" s="1440"/>
      <c r="Z7" s="1440"/>
      <c r="AA7" s="1440"/>
      <c r="AB7" s="1440"/>
      <c r="AC7" s="1440"/>
      <c r="AD7" s="1440"/>
      <c r="AE7" s="1440"/>
      <c r="AF7" s="1440"/>
      <c r="AG7" s="1440"/>
      <c r="AH7" s="1440"/>
      <c r="AI7" s="1440"/>
      <c r="AJ7" s="1440"/>
      <c r="AK7" s="1440"/>
      <c r="AL7" s="1440"/>
      <c r="AM7" s="1440"/>
      <c r="AN7" s="1440"/>
      <c r="AO7" s="1440"/>
      <c r="AP7" s="1440"/>
      <c r="AQ7" s="1440"/>
      <c r="AR7" s="1440"/>
      <c r="AS7" s="1440"/>
      <c r="AT7" s="1440"/>
      <c r="AU7" s="1440"/>
      <c r="AV7" s="1440"/>
      <c r="AW7" s="1440"/>
      <c r="AX7" s="1440"/>
      <c r="AY7" s="1440"/>
      <c r="AZ7" s="1440"/>
      <c r="BA7" s="1440"/>
      <c r="BB7" s="1440"/>
      <c r="BC7" s="1440"/>
      <c r="BD7" s="1440"/>
      <c r="BE7" s="1440"/>
      <c r="BF7" s="1440"/>
      <c r="BG7" s="1440"/>
      <c r="BH7" s="1440"/>
      <c r="BI7" s="1440"/>
      <c r="BJ7" s="1440"/>
      <c r="BK7" s="1441"/>
      <c r="BL7" s="1441"/>
      <c r="BM7" s="784">
        <f>COUNTIF(C7:BL7,"○")</f>
        <v>0</v>
      </c>
      <c r="BN7" s="778" t="s">
        <v>1039</v>
      </c>
      <c r="BO7" s="778" t="s">
        <v>1040</v>
      </c>
      <c r="BP7" s="726" t="s">
        <v>1041</v>
      </c>
      <c r="BQ7" s="785">
        <f>ROUNDDOWN(BM6/7*3,0)</f>
        <v>0</v>
      </c>
    </row>
    <row r="8" spans="1:71" ht="23.25" customHeight="1" x14ac:dyDescent="0.15">
      <c r="A8" s="786"/>
      <c r="B8" s="780" t="s">
        <v>1042</v>
      </c>
      <c r="C8" s="787"/>
      <c r="D8" s="787"/>
      <c r="E8" s="787"/>
      <c r="F8" s="787"/>
      <c r="G8" s="787"/>
      <c r="H8" s="787"/>
      <c r="I8" s="787"/>
      <c r="J8" s="787"/>
      <c r="K8" s="787"/>
      <c r="L8" s="787"/>
      <c r="M8" s="787"/>
      <c r="N8" s="787"/>
      <c r="O8" s="787"/>
      <c r="P8" s="787"/>
      <c r="Q8" s="787"/>
      <c r="R8" s="787"/>
      <c r="S8" s="787"/>
      <c r="T8" s="787"/>
      <c r="U8" s="787"/>
      <c r="V8" s="787"/>
      <c r="W8" s="787"/>
      <c r="X8" s="787"/>
      <c r="Y8" s="787"/>
      <c r="Z8" s="787"/>
      <c r="AA8" s="787"/>
      <c r="AB8" s="787"/>
      <c r="AC8" s="787"/>
      <c r="AD8" s="787"/>
      <c r="AE8" s="787"/>
      <c r="AF8" s="787"/>
      <c r="AG8" s="787"/>
      <c r="AH8" s="787"/>
      <c r="AI8" s="787"/>
      <c r="AJ8" s="787"/>
      <c r="AK8" s="787"/>
      <c r="AL8" s="787"/>
      <c r="AM8" s="787"/>
      <c r="AN8" s="787"/>
      <c r="AO8" s="787"/>
      <c r="AP8" s="787"/>
      <c r="AQ8" s="787"/>
      <c r="AR8" s="787"/>
      <c r="AS8" s="787"/>
      <c r="AT8" s="787"/>
      <c r="AU8" s="787"/>
      <c r="AV8" s="787"/>
      <c r="AW8" s="787"/>
      <c r="AX8" s="787"/>
      <c r="AY8" s="787"/>
      <c r="AZ8" s="787"/>
      <c r="BA8" s="787"/>
      <c r="BB8" s="787"/>
      <c r="BC8" s="787"/>
      <c r="BD8" s="787"/>
      <c r="BE8" s="787"/>
      <c r="BF8" s="787"/>
      <c r="BG8" s="787"/>
      <c r="BH8" s="787"/>
      <c r="BI8" s="787"/>
      <c r="BJ8" s="787"/>
      <c r="BK8" s="787"/>
      <c r="BL8" s="787"/>
      <c r="BM8" s="788">
        <f>COUNTIF(C8:BL8,"○")</f>
        <v>0</v>
      </c>
      <c r="BN8" s="778" t="s">
        <v>1043</v>
      </c>
      <c r="BP8" s="789"/>
      <c r="BQ8" s="790"/>
    </row>
    <row r="9" spans="1:71" ht="23.25" customHeight="1" x14ac:dyDescent="0.15">
      <c r="A9" s="1309" t="s">
        <v>1044</v>
      </c>
      <c r="B9" s="1309"/>
      <c r="C9" s="791"/>
      <c r="D9" s="791"/>
      <c r="E9" s="791"/>
      <c r="F9" s="791"/>
      <c r="G9" s="791"/>
      <c r="H9" s="791"/>
      <c r="I9" s="791"/>
      <c r="J9" s="791"/>
      <c r="K9" s="791"/>
      <c r="L9" s="791"/>
      <c r="M9" s="791"/>
      <c r="N9" s="791"/>
      <c r="O9" s="791"/>
      <c r="P9" s="791"/>
      <c r="Q9" s="791"/>
      <c r="R9" s="791"/>
      <c r="S9" s="791"/>
      <c r="T9" s="791"/>
      <c r="U9" s="791"/>
      <c r="V9" s="791"/>
      <c r="W9" s="791"/>
      <c r="X9" s="791"/>
      <c r="Y9" s="791"/>
      <c r="Z9" s="791"/>
      <c r="AA9" s="791"/>
      <c r="AB9" s="791"/>
      <c r="AC9" s="791"/>
      <c r="AD9" s="791"/>
      <c r="AE9" s="791"/>
      <c r="AF9" s="791"/>
      <c r="AG9" s="791"/>
      <c r="AH9" s="791"/>
      <c r="AI9" s="791"/>
      <c r="AJ9" s="791"/>
      <c r="AK9" s="791"/>
      <c r="AL9" s="791"/>
      <c r="AM9" s="791"/>
      <c r="AN9" s="791"/>
      <c r="AO9" s="792"/>
      <c r="AP9" s="792"/>
      <c r="AQ9" s="792"/>
      <c r="AR9" s="792"/>
      <c r="AS9" s="792"/>
      <c r="AT9" s="792"/>
      <c r="AU9" s="792"/>
      <c r="AV9" s="792"/>
      <c r="AW9" s="792"/>
      <c r="AX9" s="792"/>
      <c r="AY9" s="792"/>
      <c r="AZ9" s="792"/>
      <c r="BA9" s="792"/>
      <c r="BB9" s="792"/>
      <c r="BC9" s="792"/>
      <c r="BD9" s="792"/>
      <c r="BE9" s="792"/>
      <c r="BF9" s="792"/>
      <c r="BG9" s="792"/>
      <c r="BH9" s="792"/>
      <c r="BI9" s="792"/>
      <c r="BJ9" s="792"/>
      <c r="BK9" s="792"/>
      <c r="BL9" s="793"/>
      <c r="BM9" s="784">
        <f>SUM(C9:BL9)</f>
        <v>0</v>
      </c>
      <c r="BN9" s="778" t="s">
        <v>1045</v>
      </c>
      <c r="BO9" s="778" t="s">
        <v>1040</v>
      </c>
      <c r="BP9" s="726" t="s">
        <v>1046</v>
      </c>
      <c r="BQ9" s="794">
        <f>BM8*10</f>
        <v>0</v>
      </c>
    </row>
    <row r="10" spans="1:71" ht="19.5" customHeight="1" x14ac:dyDescent="0.15">
      <c r="A10" s="1442" t="s">
        <v>1063</v>
      </c>
      <c r="B10" s="1442"/>
      <c r="C10" s="1442"/>
      <c r="D10" s="1442"/>
      <c r="E10" s="1442"/>
      <c r="F10" s="1442"/>
      <c r="G10" s="1442"/>
      <c r="H10" s="1442"/>
      <c r="I10" s="1442"/>
      <c r="J10" s="1442"/>
      <c r="K10" s="1442"/>
      <c r="L10" s="1442"/>
      <c r="M10" s="1442"/>
      <c r="N10" s="1442"/>
      <c r="O10" s="1442"/>
      <c r="P10" s="1442"/>
      <c r="Q10" s="1442"/>
      <c r="R10" s="1442"/>
      <c r="S10" s="1442"/>
      <c r="T10" s="1442"/>
      <c r="U10" s="1442"/>
      <c r="V10" s="1442"/>
      <c r="W10" s="1442"/>
      <c r="X10" s="1442"/>
      <c r="Y10" s="1442"/>
      <c r="Z10" s="1442"/>
      <c r="AA10" s="1442"/>
      <c r="AB10" s="1442"/>
      <c r="AC10" s="1442"/>
      <c r="AD10" s="1442"/>
      <c r="AE10" s="1442"/>
      <c r="AF10" s="1442"/>
      <c r="AG10" s="1442"/>
      <c r="AH10" s="1442"/>
      <c r="AI10" s="1442"/>
      <c r="AJ10" s="1442"/>
      <c r="AK10" s="1442"/>
      <c r="AL10" s="1442"/>
      <c r="AM10" s="1442"/>
      <c r="AN10" s="1442"/>
      <c r="AO10" s="1442"/>
      <c r="AP10" s="1442"/>
      <c r="AQ10" s="1442"/>
      <c r="AR10" s="1442"/>
      <c r="AS10" s="1442"/>
      <c r="AT10" s="1442"/>
      <c r="AU10" s="1442"/>
      <c r="AV10" s="1442"/>
      <c r="AW10" s="1442"/>
      <c r="AX10" s="1442"/>
      <c r="AY10" s="1442"/>
      <c r="AZ10" s="1442"/>
      <c r="BA10" s="1442"/>
      <c r="BB10" s="1442"/>
      <c r="BC10" s="1442"/>
      <c r="BD10" s="1442"/>
      <c r="BE10" s="1442"/>
      <c r="BF10" s="1442"/>
      <c r="BG10" s="1442"/>
      <c r="BH10" s="1442"/>
      <c r="BI10" s="1442"/>
      <c r="BJ10" s="1442"/>
      <c r="BK10" s="1442"/>
      <c r="BL10" s="1442"/>
      <c r="BM10" s="1442"/>
    </row>
    <row r="11" spans="1:71" ht="19.5" customHeight="1" x14ac:dyDescent="0.15">
      <c r="A11" s="1442"/>
      <c r="B11" s="1442"/>
      <c r="C11" s="1442"/>
      <c r="D11" s="1442"/>
      <c r="E11" s="1442"/>
      <c r="F11" s="1442"/>
      <c r="G11" s="1442"/>
      <c r="H11" s="1442"/>
      <c r="I11" s="1442"/>
      <c r="J11" s="1442"/>
      <c r="K11" s="1442"/>
      <c r="L11" s="1442"/>
      <c r="M11" s="1442"/>
      <c r="N11" s="1442"/>
      <c r="O11" s="1442"/>
      <c r="P11" s="1442"/>
      <c r="Q11" s="1442"/>
      <c r="R11" s="1442"/>
      <c r="S11" s="1442"/>
      <c r="T11" s="1442"/>
      <c r="U11" s="1442"/>
      <c r="V11" s="1442"/>
      <c r="W11" s="1442"/>
      <c r="X11" s="1442"/>
      <c r="Y11" s="1442"/>
      <c r="Z11" s="1442"/>
      <c r="AA11" s="1442"/>
      <c r="AB11" s="1442"/>
      <c r="AC11" s="1442"/>
      <c r="AD11" s="1442"/>
      <c r="AE11" s="1442"/>
      <c r="AF11" s="1442"/>
      <c r="AG11" s="1442"/>
      <c r="AH11" s="1442"/>
      <c r="AI11" s="1442"/>
      <c r="AJ11" s="1442"/>
      <c r="AK11" s="1442"/>
      <c r="AL11" s="1442"/>
      <c r="AM11" s="1442"/>
      <c r="AN11" s="1442"/>
      <c r="AO11" s="1442"/>
      <c r="AP11" s="1442"/>
      <c r="AQ11" s="1442"/>
      <c r="AR11" s="1442"/>
      <c r="AS11" s="1442"/>
      <c r="AT11" s="1442"/>
      <c r="AU11" s="1442"/>
      <c r="AV11" s="1442"/>
      <c r="AW11" s="1442"/>
      <c r="AX11" s="1442"/>
      <c r="AY11" s="1442"/>
      <c r="AZ11" s="1442"/>
      <c r="BA11" s="1442"/>
      <c r="BB11" s="1442"/>
      <c r="BC11" s="1442"/>
      <c r="BD11" s="1442"/>
      <c r="BE11" s="1442"/>
      <c r="BF11" s="1442"/>
      <c r="BG11" s="1442"/>
      <c r="BH11" s="1442"/>
      <c r="BI11" s="1442"/>
      <c r="BJ11" s="1442"/>
      <c r="BK11" s="1442"/>
      <c r="BL11" s="1442"/>
      <c r="BM11" s="1442"/>
    </row>
    <row r="12" spans="1:71" ht="42" customHeight="1" x14ac:dyDescent="0.15">
      <c r="A12" s="1442"/>
      <c r="B12" s="1442"/>
      <c r="C12" s="1442"/>
      <c r="D12" s="1442"/>
      <c r="E12" s="1442"/>
      <c r="F12" s="1442"/>
      <c r="G12" s="1442"/>
      <c r="H12" s="1442"/>
      <c r="I12" s="1442"/>
      <c r="J12" s="1442"/>
      <c r="K12" s="1442"/>
      <c r="L12" s="1442"/>
      <c r="M12" s="1442"/>
      <c r="N12" s="1442"/>
      <c r="O12" s="1442"/>
      <c r="P12" s="1442"/>
      <c r="Q12" s="1442"/>
      <c r="R12" s="1442"/>
      <c r="S12" s="1442"/>
      <c r="T12" s="1442"/>
      <c r="U12" s="1442"/>
      <c r="V12" s="1442"/>
      <c r="W12" s="1442"/>
      <c r="X12" s="1442"/>
      <c r="Y12" s="1442"/>
      <c r="Z12" s="1442"/>
      <c r="AA12" s="1442"/>
      <c r="AB12" s="1442"/>
      <c r="AC12" s="1442"/>
      <c r="AD12" s="1442"/>
      <c r="AE12" s="1442"/>
      <c r="AF12" s="1442"/>
      <c r="AG12" s="1442"/>
      <c r="AH12" s="1442"/>
      <c r="AI12" s="1442"/>
      <c r="AJ12" s="1442"/>
      <c r="AK12" s="1442"/>
      <c r="AL12" s="1442"/>
      <c r="AM12" s="1442"/>
      <c r="AN12" s="1442"/>
      <c r="AO12" s="1442"/>
      <c r="AP12" s="1442"/>
      <c r="AQ12" s="1442"/>
      <c r="AR12" s="1442"/>
      <c r="AS12" s="1442"/>
      <c r="AT12" s="1442"/>
      <c r="AU12" s="1442"/>
      <c r="AV12" s="1442"/>
      <c r="AW12" s="1442"/>
      <c r="AX12" s="1442"/>
      <c r="AY12" s="1442"/>
      <c r="AZ12" s="1442"/>
      <c r="BA12" s="1442"/>
      <c r="BB12" s="1442"/>
      <c r="BC12" s="1442"/>
      <c r="BD12" s="1442"/>
      <c r="BE12" s="1442"/>
      <c r="BF12" s="1442"/>
      <c r="BG12" s="1442"/>
      <c r="BH12" s="1442"/>
      <c r="BI12" s="1442"/>
      <c r="BJ12" s="1442"/>
      <c r="BK12" s="1442"/>
      <c r="BL12" s="1442"/>
      <c r="BM12" s="1442"/>
    </row>
    <row r="13" spans="1:71" x14ac:dyDescent="0.15">
      <c r="A13" s="795" t="s">
        <v>1048</v>
      </c>
      <c r="B13" s="795"/>
      <c r="C13" s="796"/>
      <c r="D13" s="796"/>
      <c r="E13" s="796"/>
      <c r="F13" s="796"/>
      <c r="G13" s="796"/>
      <c r="H13" s="796"/>
      <c r="I13" s="796"/>
      <c r="J13" s="796"/>
      <c r="K13" s="796"/>
      <c r="L13" s="796"/>
      <c r="M13" s="796"/>
      <c r="N13" s="796"/>
      <c r="O13" s="796"/>
      <c r="P13" s="796"/>
      <c r="Q13" s="796"/>
      <c r="R13" s="796"/>
      <c r="S13" s="796"/>
      <c r="T13" s="796"/>
      <c r="U13" s="796"/>
      <c r="V13" s="796"/>
      <c r="W13" s="796"/>
      <c r="X13" s="796"/>
      <c r="Y13" s="796"/>
      <c r="Z13" s="796"/>
      <c r="AA13" s="796"/>
      <c r="AB13" s="796"/>
      <c r="AC13" s="796"/>
      <c r="AD13" s="796"/>
      <c r="AE13" s="796"/>
      <c r="AF13" s="796"/>
      <c r="AG13" s="796"/>
      <c r="AH13" s="796"/>
      <c r="AI13" s="796"/>
      <c r="AJ13" s="796"/>
      <c r="AK13" s="796"/>
      <c r="AL13" s="796"/>
      <c r="AM13" s="796"/>
      <c r="AN13" s="796"/>
      <c r="AO13" s="790"/>
      <c r="AP13" s="790"/>
      <c r="AQ13" s="790"/>
      <c r="AR13" s="790"/>
      <c r="AS13" s="790"/>
      <c r="AT13" s="790"/>
      <c r="AU13" s="790"/>
      <c r="AV13" s="790"/>
      <c r="AW13" s="790"/>
      <c r="AX13" s="790"/>
      <c r="AY13" s="790"/>
      <c r="AZ13" s="790"/>
      <c r="BA13" s="790"/>
      <c r="BB13" s="790"/>
      <c r="BC13" s="790"/>
      <c r="BD13" s="790"/>
      <c r="BE13" s="790"/>
      <c r="BF13" s="790"/>
      <c r="BG13" s="790"/>
      <c r="BH13" s="790"/>
      <c r="BI13" s="790"/>
      <c r="BJ13" s="790"/>
      <c r="BK13" s="790"/>
      <c r="BL13" s="790"/>
      <c r="BM13" s="790"/>
    </row>
    <row r="14" spans="1:71" x14ac:dyDescent="0.15">
      <c r="A14" s="1115" t="s">
        <v>1049</v>
      </c>
      <c r="B14" s="1115"/>
      <c r="C14" s="1002">
        <v>1</v>
      </c>
      <c r="D14" s="1002"/>
      <c r="E14" s="1002">
        <v>2</v>
      </c>
      <c r="F14" s="1002"/>
      <c r="G14" s="1002">
        <v>3</v>
      </c>
      <c r="H14" s="1002"/>
      <c r="I14" s="1002">
        <v>4</v>
      </c>
      <c r="J14" s="1002"/>
      <c r="K14" s="1002">
        <v>5</v>
      </c>
      <c r="L14" s="1002"/>
      <c r="M14" s="1002">
        <v>6</v>
      </c>
      <c r="N14" s="1002"/>
      <c r="O14" s="1002">
        <v>7</v>
      </c>
      <c r="P14" s="1002"/>
      <c r="Q14" s="1002">
        <v>8</v>
      </c>
      <c r="R14" s="1002"/>
      <c r="S14" s="1002">
        <v>9</v>
      </c>
      <c r="T14" s="1002"/>
      <c r="U14" s="1002">
        <v>10</v>
      </c>
      <c r="V14" s="1002"/>
      <c r="W14" s="1002">
        <v>11</v>
      </c>
      <c r="X14" s="1002"/>
      <c r="Y14" s="1002">
        <v>12</v>
      </c>
      <c r="Z14" s="1002"/>
      <c r="AA14" s="1002">
        <v>13</v>
      </c>
      <c r="AB14" s="1002"/>
      <c r="AC14" s="1002">
        <v>14</v>
      </c>
      <c r="AD14" s="1002"/>
      <c r="AE14" s="1002">
        <v>15</v>
      </c>
      <c r="AF14" s="1002"/>
      <c r="AG14" s="1002">
        <v>16</v>
      </c>
      <c r="AH14" s="1002"/>
      <c r="AI14" s="1002">
        <v>17</v>
      </c>
      <c r="AJ14" s="1002"/>
      <c r="AK14" s="1002">
        <v>18</v>
      </c>
      <c r="AL14" s="1002"/>
      <c r="AM14" s="1002">
        <v>19</v>
      </c>
      <c r="AN14" s="1002"/>
      <c r="AO14" s="1002">
        <v>20</v>
      </c>
      <c r="AP14" s="1002"/>
      <c r="AQ14" s="1002">
        <v>21</v>
      </c>
      <c r="AR14" s="1002"/>
      <c r="AS14" s="1002">
        <v>22</v>
      </c>
      <c r="AT14" s="1002"/>
      <c r="AU14" s="1002">
        <v>23</v>
      </c>
      <c r="AV14" s="1002"/>
      <c r="AW14" s="1002">
        <v>24</v>
      </c>
      <c r="AX14" s="1002"/>
      <c r="AY14" s="1002">
        <v>25</v>
      </c>
      <c r="AZ14" s="1002"/>
      <c r="BA14" s="1002">
        <v>26</v>
      </c>
      <c r="BB14" s="1002"/>
      <c r="BC14" s="1002">
        <v>27</v>
      </c>
      <c r="BD14" s="1002"/>
      <c r="BE14" s="1002">
        <v>28</v>
      </c>
      <c r="BF14" s="1002"/>
      <c r="BG14" s="1002">
        <v>29</v>
      </c>
      <c r="BH14" s="1002"/>
      <c r="BI14" s="1002">
        <v>30</v>
      </c>
      <c r="BJ14" s="1002"/>
      <c r="BK14" s="1002">
        <v>31</v>
      </c>
      <c r="BL14" s="1002"/>
      <c r="BM14" s="1115" t="s">
        <v>269</v>
      </c>
    </row>
    <row r="15" spans="1:71" x14ac:dyDescent="0.15">
      <c r="A15" s="1115"/>
      <c r="B15" s="1115"/>
      <c r="C15" s="781" t="s">
        <v>1034</v>
      </c>
      <c r="D15" s="781" t="s">
        <v>1035</v>
      </c>
      <c r="E15" s="781" t="s">
        <v>1034</v>
      </c>
      <c r="F15" s="781" t="s">
        <v>1035</v>
      </c>
      <c r="G15" s="781" t="s">
        <v>1034</v>
      </c>
      <c r="H15" s="781" t="s">
        <v>1035</v>
      </c>
      <c r="I15" s="781" t="s">
        <v>1034</v>
      </c>
      <c r="J15" s="781" t="s">
        <v>1035</v>
      </c>
      <c r="K15" s="781" t="s">
        <v>1034</v>
      </c>
      <c r="L15" s="781" t="s">
        <v>1035</v>
      </c>
      <c r="M15" s="781" t="s">
        <v>1034</v>
      </c>
      <c r="N15" s="781" t="s">
        <v>1035</v>
      </c>
      <c r="O15" s="781" t="s">
        <v>1034</v>
      </c>
      <c r="P15" s="781" t="s">
        <v>1035</v>
      </c>
      <c r="Q15" s="781" t="s">
        <v>1034</v>
      </c>
      <c r="R15" s="781" t="s">
        <v>1035</v>
      </c>
      <c r="S15" s="781" t="s">
        <v>1034</v>
      </c>
      <c r="T15" s="781" t="s">
        <v>1035</v>
      </c>
      <c r="U15" s="781" t="s">
        <v>1034</v>
      </c>
      <c r="V15" s="781" t="s">
        <v>1035</v>
      </c>
      <c r="W15" s="781" t="s">
        <v>1034</v>
      </c>
      <c r="X15" s="781" t="s">
        <v>1035</v>
      </c>
      <c r="Y15" s="781" t="s">
        <v>1034</v>
      </c>
      <c r="Z15" s="781" t="s">
        <v>1035</v>
      </c>
      <c r="AA15" s="781" t="s">
        <v>1034</v>
      </c>
      <c r="AB15" s="781" t="s">
        <v>1035</v>
      </c>
      <c r="AC15" s="781" t="s">
        <v>1034</v>
      </c>
      <c r="AD15" s="781" t="s">
        <v>1035</v>
      </c>
      <c r="AE15" s="781" t="s">
        <v>1034</v>
      </c>
      <c r="AF15" s="781" t="s">
        <v>1035</v>
      </c>
      <c r="AG15" s="781" t="s">
        <v>1034</v>
      </c>
      <c r="AH15" s="781" t="s">
        <v>1035</v>
      </c>
      <c r="AI15" s="781" t="s">
        <v>1034</v>
      </c>
      <c r="AJ15" s="781" t="s">
        <v>1035</v>
      </c>
      <c r="AK15" s="781" t="s">
        <v>1034</v>
      </c>
      <c r="AL15" s="781" t="s">
        <v>1035</v>
      </c>
      <c r="AM15" s="781" t="s">
        <v>1034</v>
      </c>
      <c r="AN15" s="781" t="s">
        <v>1035</v>
      </c>
      <c r="AO15" s="781" t="s">
        <v>1034</v>
      </c>
      <c r="AP15" s="781" t="s">
        <v>1035</v>
      </c>
      <c r="AQ15" s="781" t="s">
        <v>1034</v>
      </c>
      <c r="AR15" s="781" t="s">
        <v>1035</v>
      </c>
      <c r="AS15" s="781" t="s">
        <v>1034</v>
      </c>
      <c r="AT15" s="781" t="s">
        <v>1035</v>
      </c>
      <c r="AU15" s="781" t="s">
        <v>1034</v>
      </c>
      <c r="AV15" s="781" t="s">
        <v>1035</v>
      </c>
      <c r="AW15" s="781" t="s">
        <v>1034</v>
      </c>
      <c r="AX15" s="781" t="s">
        <v>1035</v>
      </c>
      <c r="AY15" s="781" t="s">
        <v>1034</v>
      </c>
      <c r="AZ15" s="781" t="s">
        <v>1035</v>
      </c>
      <c r="BA15" s="781" t="s">
        <v>1034</v>
      </c>
      <c r="BB15" s="781" t="s">
        <v>1035</v>
      </c>
      <c r="BC15" s="781" t="s">
        <v>1034</v>
      </c>
      <c r="BD15" s="781" t="s">
        <v>1035</v>
      </c>
      <c r="BE15" s="781" t="s">
        <v>1034</v>
      </c>
      <c r="BF15" s="781" t="s">
        <v>1035</v>
      </c>
      <c r="BG15" s="781" t="s">
        <v>1034</v>
      </c>
      <c r="BH15" s="781" t="s">
        <v>1035</v>
      </c>
      <c r="BI15" s="781" t="s">
        <v>1034</v>
      </c>
      <c r="BJ15" s="781" t="s">
        <v>1035</v>
      </c>
      <c r="BK15" s="781" t="s">
        <v>1034</v>
      </c>
      <c r="BL15" s="781" t="s">
        <v>1035</v>
      </c>
      <c r="BM15" s="1115"/>
    </row>
    <row r="16" spans="1:71" x14ac:dyDescent="0.15">
      <c r="A16" s="1002"/>
      <c r="B16" s="1002"/>
      <c r="C16" s="792"/>
      <c r="D16" s="792"/>
      <c r="E16" s="792"/>
      <c r="F16" s="792"/>
      <c r="G16" s="792"/>
      <c r="H16" s="792"/>
      <c r="I16" s="792"/>
      <c r="J16" s="792"/>
      <c r="K16" s="792"/>
      <c r="L16" s="792"/>
      <c r="M16" s="792"/>
      <c r="N16" s="792"/>
      <c r="O16" s="792"/>
      <c r="P16" s="792"/>
      <c r="Q16" s="792"/>
      <c r="R16" s="792"/>
      <c r="S16" s="792"/>
      <c r="T16" s="792"/>
      <c r="U16" s="792"/>
      <c r="V16" s="792"/>
      <c r="W16" s="792"/>
      <c r="X16" s="792"/>
      <c r="Y16" s="792"/>
      <c r="Z16" s="792"/>
      <c r="AA16" s="792"/>
      <c r="AB16" s="792"/>
      <c r="AC16" s="792"/>
      <c r="AD16" s="792"/>
      <c r="AE16" s="792"/>
      <c r="AF16" s="792"/>
      <c r="AG16" s="792"/>
      <c r="AH16" s="792"/>
      <c r="AI16" s="792"/>
      <c r="AJ16" s="792"/>
      <c r="AK16" s="792"/>
      <c r="AL16" s="792"/>
      <c r="AM16" s="792"/>
      <c r="AN16" s="792"/>
      <c r="AO16" s="792"/>
      <c r="AP16" s="792"/>
      <c r="AQ16" s="792"/>
      <c r="AR16" s="792"/>
      <c r="AS16" s="792"/>
      <c r="AT16" s="792"/>
      <c r="AU16" s="792"/>
      <c r="AV16" s="792"/>
      <c r="AW16" s="792"/>
      <c r="AX16" s="792"/>
      <c r="AY16" s="792"/>
      <c r="AZ16" s="792"/>
      <c r="BA16" s="792"/>
      <c r="BB16" s="792"/>
      <c r="BC16" s="792"/>
      <c r="BD16" s="792"/>
      <c r="BE16" s="792"/>
      <c r="BF16" s="792"/>
      <c r="BG16" s="792"/>
      <c r="BH16" s="792"/>
      <c r="BI16" s="792"/>
      <c r="BJ16" s="792"/>
      <c r="BK16" s="792"/>
      <c r="BL16" s="792"/>
      <c r="BM16" s="720">
        <f t="shared" ref="BM16:BM39" si="0">COUNTIF(C16:BL16,"○")</f>
        <v>0</v>
      </c>
    </row>
    <row r="17" spans="1:65" x14ac:dyDescent="0.15">
      <c r="A17" s="1002"/>
      <c r="B17" s="1002"/>
      <c r="C17" s="792"/>
      <c r="D17" s="792"/>
      <c r="E17" s="792"/>
      <c r="F17" s="792"/>
      <c r="G17" s="792"/>
      <c r="H17" s="792"/>
      <c r="I17" s="792"/>
      <c r="J17" s="792"/>
      <c r="K17" s="792"/>
      <c r="L17" s="792"/>
      <c r="M17" s="792"/>
      <c r="N17" s="792"/>
      <c r="O17" s="792"/>
      <c r="P17" s="792"/>
      <c r="Q17" s="792"/>
      <c r="R17" s="792"/>
      <c r="S17" s="792"/>
      <c r="T17" s="792"/>
      <c r="U17" s="792"/>
      <c r="V17" s="792"/>
      <c r="W17" s="792"/>
      <c r="X17" s="792"/>
      <c r="Y17" s="792"/>
      <c r="Z17" s="792"/>
      <c r="AA17" s="792"/>
      <c r="AB17" s="792"/>
      <c r="AC17" s="792"/>
      <c r="AD17" s="792"/>
      <c r="AE17" s="792"/>
      <c r="AF17" s="792"/>
      <c r="AG17" s="792"/>
      <c r="AH17" s="792"/>
      <c r="AI17" s="792"/>
      <c r="AJ17" s="792"/>
      <c r="AK17" s="792"/>
      <c r="AL17" s="792"/>
      <c r="AM17" s="792"/>
      <c r="AN17" s="792"/>
      <c r="AO17" s="792"/>
      <c r="AP17" s="792"/>
      <c r="AQ17" s="792"/>
      <c r="AR17" s="792"/>
      <c r="AS17" s="792"/>
      <c r="AT17" s="792"/>
      <c r="AU17" s="792"/>
      <c r="AV17" s="792"/>
      <c r="AW17" s="792"/>
      <c r="AX17" s="792"/>
      <c r="AY17" s="792"/>
      <c r="AZ17" s="792"/>
      <c r="BA17" s="792"/>
      <c r="BB17" s="792"/>
      <c r="BC17" s="792"/>
      <c r="BD17" s="792"/>
      <c r="BE17" s="792"/>
      <c r="BF17" s="792"/>
      <c r="BG17" s="792"/>
      <c r="BH17" s="792"/>
      <c r="BI17" s="792"/>
      <c r="BJ17" s="792"/>
      <c r="BK17" s="792"/>
      <c r="BL17" s="792"/>
      <c r="BM17" s="720">
        <f t="shared" si="0"/>
        <v>0</v>
      </c>
    </row>
    <row r="18" spans="1:65" x14ac:dyDescent="0.15">
      <c r="A18" s="1002"/>
      <c r="B18" s="1002"/>
      <c r="C18" s="792"/>
      <c r="D18" s="792"/>
      <c r="E18" s="792"/>
      <c r="F18" s="792"/>
      <c r="G18" s="792"/>
      <c r="H18" s="792"/>
      <c r="I18" s="792"/>
      <c r="J18" s="792"/>
      <c r="K18" s="792"/>
      <c r="L18" s="792"/>
      <c r="M18" s="792"/>
      <c r="N18" s="792"/>
      <c r="O18" s="792"/>
      <c r="P18" s="792"/>
      <c r="Q18" s="792"/>
      <c r="R18" s="792"/>
      <c r="S18" s="792"/>
      <c r="T18" s="792"/>
      <c r="U18" s="792"/>
      <c r="V18" s="792"/>
      <c r="W18" s="792"/>
      <c r="X18" s="792"/>
      <c r="Y18" s="792"/>
      <c r="Z18" s="792"/>
      <c r="AA18" s="792"/>
      <c r="AB18" s="792"/>
      <c r="AC18" s="792"/>
      <c r="AD18" s="792"/>
      <c r="AE18" s="792"/>
      <c r="AF18" s="792"/>
      <c r="AG18" s="792"/>
      <c r="AH18" s="792"/>
      <c r="AI18" s="792"/>
      <c r="AJ18" s="792"/>
      <c r="AK18" s="792"/>
      <c r="AL18" s="792"/>
      <c r="AM18" s="792"/>
      <c r="AN18" s="792"/>
      <c r="AO18" s="792"/>
      <c r="AP18" s="792"/>
      <c r="AQ18" s="792"/>
      <c r="AR18" s="792"/>
      <c r="AS18" s="792"/>
      <c r="AT18" s="792"/>
      <c r="AU18" s="792"/>
      <c r="AV18" s="792"/>
      <c r="AW18" s="792"/>
      <c r="AX18" s="792"/>
      <c r="AY18" s="792"/>
      <c r="AZ18" s="792"/>
      <c r="BA18" s="792"/>
      <c r="BB18" s="792"/>
      <c r="BC18" s="792"/>
      <c r="BD18" s="792"/>
      <c r="BE18" s="792"/>
      <c r="BF18" s="792"/>
      <c r="BG18" s="792"/>
      <c r="BH18" s="792"/>
      <c r="BI18" s="792"/>
      <c r="BJ18" s="792"/>
      <c r="BK18" s="792"/>
      <c r="BL18" s="792"/>
      <c r="BM18" s="720">
        <f t="shared" si="0"/>
        <v>0</v>
      </c>
    </row>
    <row r="19" spans="1:65" x14ac:dyDescent="0.15">
      <c r="A19" s="1002"/>
      <c r="B19" s="1002"/>
      <c r="C19" s="792"/>
      <c r="D19" s="792"/>
      <c r="E19" s="792"/>
      <c r="F19" s="792"/>
      <c r="G19" s="792"/>
      <c r="H19" s="792"/>
      <c r="I19" s="792"/>
      <c r="J19" s="792"/>
      <c r="K19" s="792"/>
      <c r="L19" s="792"/>
      <c r="M19" s="792"/>
      <c r="N19" s="792"/>
      <c r="O19" s="792"/>
      <c r="P19" s="792"/>
      <c r="Q19" s="792"/>
      <c r="R19" s="792"/>
      <c r="S19" s="792"/>
      <c r="T19" s="792"/>
      <c r="U19" s="792"/>
      <c r="V19" s="792"/>
      <c r="W19" s="792"/>
      <c r="X19" s="792"/>
      <c r="Y19" s="792"/>
      <c r="Z19" s="792"/>
      <c r="AA19" s="792"/>
      <c r="AB19" s="792"/>
      <c r="AC19" s="792"/>
      <c r="AD19" s="792"/>
      <c r="AE19" s="792"/>
      <c r="AF19" s="792"/>
      <c r="AG19" s="792"/>
      <c r="AH19" s="792"/>
      <c r="AI19" s="792"/>
      <c r="AJ19" s="792"/>
      <c r="AK19" s="792"/>
      <c r="AL19" s="792"/>
      <c r="AM19" s="792"/>
      <c r="AN19" s="792"/>
      <c r="AO19" s="792"/>
      <c r="AP19" s="792"/>
      <c r="AQ19" s="792"/>
      <c r="AR19" s="792"/>
      <c r="AS19" s="792"/>
      <c r="AT19" s="792"/>
      <c r="AU19" s="792"/>
      <c r="AV19" s="792"/>
      <c r="AW19" s="792"/>
      <c r="AX19" s="792"/>
      <c r="AY19" s="792"/>
      <c r="AZ19" s="792"/>
      <c r="BA19" s="792"/>
      <c r="BB19" s="792"/>
      <c r="BC19" s="792"/>
      <c r="BD19" s="792"/>
      <c r="BE19" s="792"/>
      <c r="BF19" s="792"/>
      <c r="BG19" s="792"/>
      <c r="BH19" s="792"/>
      <c r="BI19" s="792"/>
      <c r="BJ19" s="792"/>
      <c r="BK19" s="792"/>
      <c r="BL19" s="792"/>
      <c r="BM19" s="720">
        <f t="shared" si="0"/>
        <v>0</v>
      </c>
    </row>
    <row r="20" spans="1:65" x14ac:dyDescent="0.15">
      <c r="A20" s="1002"/>
      <c r="B20" s="1002"/>
      <c r="C20" s="792"/>
      <c r="D20" s="792"/>
      <c r="E20" s="792"/>
      <c r="F20" s="792"/>
      <c r="G20" s="792"/>
      <c r="H20" s="792"/>
      <c r="I20" s="792"/>
      <c r="J20" s="792"/>
      <c r="K20" s="792"/>
      <c r="L20" s="792"/>
      <c r="M20" s="792"/>
      <c r="N20" s="792"/>
      <c r="O20" s="792"/>
      <c r="P20" s="792"/>
      <c r="Q20" s="792"/>
      <c r="R20" s="792"/>
      <c r="S20" s="792"/>
      <c r="T20" s="792"/>
      <c r="U20" s="792"/>
      <c r="V20" s="792"/>
      <c r="W20" s="792"/>
      <c r="X20" s="792"/>
      <c r="Y20" s="792"/>
      <c r="Z20" s="792"/>
      <c r="AA20" s="792"/>
      <c r="AB20" s="792"/>
      <c r="AC20" s="792"/>
      <c r="AD20" s="792"/>
      <c r="AE20" s="792"/>
      <c r="AF20" s="792"/>
      <c r="AG20" s="792"/>
      <c r="AH20" s="792"/>
      <c r="AI20" s="792"/>
      <c r="AJ20" s="792"/>
      <c r="AK20" s="792"/>
      <c r="AL20" s="792"/>
      <c r="AM20" s="792"/>
      <c r="AN20" s="792"/>
      <c r="AO20" s="792"/>
      <c r="AP20" s="792"/>
      <c r="AQ20" s="792"/>
      <c r="AR20" s="792"/>
      <c r="AS20" s="792"/>
      <c r="AT20" s="792"/>
      <c r="AU20" s="792"/>
      <c r="AV20" s="792"/>
      <c r="AW20" s="792"/>
      <c r="AX20" s="792"/>
      <c r="AY20" s="792"/>
      <c r="AZ20" s="792"/>
      <c r="BA20" s="792"/>
      <c r="BB20" s="792"/>
      <c r="BC20" s="792"/>
      <c r="BD20" s="792"/>
      <c r="BE20" s="792"/>
      <c r="BF20" s="792"/>
      <c r="BG20" s="792"/>
      <c r="BH20" s="792"/>
      <c r="BI20" s="792"/>
      <c r="BJ20" s="792"/>
      <c r="BK20" s="792"/>
      <c r="BL20" s="792"/>
      <c r="BM20" s="720">
        <f t="shared" si="0"/>
        <v>0</v>
      </c>
    </row>
    <row r="21" spans="1:65" x14ac:dyDescent="0.15">
      <c r="A21" s="1002"/>
      <c r="B21" s="1002"/>
      <c r="C21" s="792"/>
      <c r="D21" s="792"/>
      <c r="E21" s="792"/>
      <c r="F21" s="792"/>
      <c r="G21" s="792"/>
      <c r="H21" s="792"/>
      <c r="I21" s="792"/>
      <c r="J21" s="792"/>
      <c r="K21" s="792"/>
      <c r="L21" s="792"/>
      <c r="M21" s="792"/>
      <c r="N21" s="792"/>
      <c r="O21" s="792"/>
      <c r="P21" s="792"/>
      <c r="Q21" s="792"/>
      <c r="R21" s="792"/>
      <c r="S21" s="792"/>
      <c r="T21" s="792"/>
      <c r="U21" s="792"/>
      <c r="V21" s="792"/>
      <c r="W21" s="792"/>
      <c r="X21" s="792"/>
      <c r="Y21" s="792"/>
      <c r="Z21" s="792"/>
      <c r="AA21" s="792"/>
      <c r="AB21" s="792"/>
      <c r="AC21" s="792"/>
      <c r="AD21" s="792"/>
      <c r="AE21" s="792"/>
      <c r="AF21" s="792"/>
      <c r="AG21" s="792"/>
      <c r="AH21" s="792"/>
      <c r="AI21" s="792"/>
      <c r="AJ21" s="792"/>
      <c r="AK21" s="792"/>
      <c r="AL21" s="792"/>
      <c r="AM21" s="792"/>
      <c r="AN21" s="792"/>
      <c r="AO21" s="792"/>
      <c r="AP21" s="792"/>
      <c r="AQ21" s="792"/>
      <c r="AR21" s="792"/>
      <c r="AS21" s="792"/>
      <c r="AT21" s="792"/>
      <c r="AU21" s="792"/>
      <c r="AV21" s="792"/>
      <c r="AW21" s="792"/>
      <c r="AX21" s="792"/>
      <c r="AY21" s="792"/>
      <c r="AZ21" s="792"/>
      <c r="BA21" s="792"/>
      <c r="BB21" s="792"/>
      <c r="BC21" s="792"/>
      <c r="BD21" s="792"/>
      <c r="BE21" s="792"/>
      <c r="BF21" s="792"/>
      <c r="BG21" s="792"/>
      <c r="BH21" s="792"/>
      <c r="BI21" s="792"/>
      <c r="BJ21" s="792"/>
      <c r="BK21" s="792"/>
      <c r="BL21" s="792"/>
      <c r="BM21" s="720">
        <f t="shared" si="0"/>
        <v>0</v>
      </c>
    </row>
    <row r="22" spans="1:65" x14ac:dyDescent="0.15">
      <c r="A22" s="1002"/>
      <c r="B22" s="1002"/>
      <c r="C22" s="792"/>
      <c r="D22" s="792"/>
      <c r="E22" s="792"/>
      <c r="F22" s="792"/>
      <c r="G22" s="792"/>
      <c r="H22" s="792"/>
      <c r="I22" s="792"/>
      <c r="J22" s="792"/>
      <c r="K22" s="792"/>
      <c r="L22" s="792"/>
      <c r="M22" s="792"/>
      <c r="N22" s="792"/>
      <c r="O22" s="792"/>
      <c r="P22" s="792"/>
      <c r="Q22" s="792"/>
      <c r="R22" s="792"/>
      <c r="S22" s="792"/>
      <c r="T22" s="792"/>
      <c r="U22" s="792"/>
      <c r="V22" s="792"/>
      <c r="W22" s="792"/>
      <c r="X22" s="792"/>
      <c r="Y22" s="792"/>
      <c r="Z22" s="792"/>
      <c r="AA22" s="792"/>
      <c r="AB22" s="792"/>
      <c r="AC22" s="792"/>
      <c r="AD22" s="792"/>
      <c r="AE22" s="792"/>
      <c r="AF22" s="792"/>
      <c r="AG22" s="792"/>
      <c r="AH22" s="792"/>
      <c r="AI22" s="792"/>
      <c r="AJ22" s="792"/>
      <c r="AK22" s="792"/>
      <c r="AL22" s="792"/>
      <c r="AM22" s="792"/>
      <c r="AN22" s="792"/>
      <c r="AO22" s="792"/>
      <c r="AP22" s="792"/>
      <c r="AQ22" s="792"/>
      <c r="AR22" s="792"/>
      <c r="AS22" s="792"/>
      <c r="AT22" s="792"/>
      <c r="AU22" s="792"/>
      <c r="AV22" s="792"/>
      <c r="AW22" s="792"/>
      <c r="AX22" s="792"/>
      <c r="AY22" s="792"/>
      <c r="AZ22" s="792"/>
      <c r="BA22" s="792"/>
      <c r="BB22" s="792"/>
      <c r="BC22" s="792"/>
      <c r="BD22" s="792"/>
      <c r="BE22" s="792"/>
      <c r="BF22" s="792"/>
      <c r="BG22" s="792"/>
      <c r="BH22" s="792"/>
      <c r="BI22" s="792"/>
      <c r="BJ22" s="792"/>
      <c r="BK22" s="792"/>
      <c r="BL22" s="792"/>
      <c r="BM22" s="720">
        <f t="shared" si="0"/>
        <v>0</v>
      </c>
    </row>
    <row r="23" spans="1:65" x14ac:dyDescent="0.15">
      <c r="A23" s="1002"/>
      <c r="B23" s="1002"/>
      <c r="C23" s="792"/>
      <c r="D23" s="792"/>
      <c r="E23" s="792"/>
      <c r="F23" s="792"/>
      <c r="G23" s="792"/>
      <c r="H23" s="792"/>
      <c r="I23" s="792"/>
      <c r="J23" s="792"/>
      <c r="K23" s="792"/>
      <c r="L23" s="792"/>
      <c r="M23" s="792"/>
      <c r="N23" s="792"/>
      <c r="O23" s="792"/>
      <c r="P23" s="792"/>
      <c r="Q23" s="792"/>
      <c r="R23" s="792"/>
      <c r="S23" s="792"/>
      <c r="T23" s="792"/>
      <c r="U23" s="792"/>
      <c r="V23" s="792"/>
      <c r="W23" s="792"/>
      <c r="X23" s="792"/>
      <c r="Y23" s="792"/>
      <c r="Z23" s="792"/>
      <c r="AA23" s="792"/>
      <c r="AB23" s="792"/>
      <c r="AC23" s="792"/>
      <c r="AD23" s="792"/>
      <c r="AE23" s="792"/>
      <c r="AF23" s="792"/>
      <c r="AG23" s="792"/>
      <c r="AH23" s="792"/>
      <c r="AI23" s="792"/>
      <c r="AJ23" s="792"/>
      <c r="AK23" s="792"/>
      <c r="AL23" s="792"/>
      <c r="AM23" s="792"/>
      <c r="AN23" s="792"/>
      <c r="AO23" s="792"/>
      <c r="AP23" s="792"/>
      <c r="AQ23" s="792"/>
      <c r="AR23" s="792"/>
      <c r="AS23" s="792"/>
      <c r="AT23" s="792"/>
      <c r="AU23" s="792"/>
      <c r="AV23" s="792"/>
      <c r="AW23" s="792"/>
      <c r="AX23" s="792"/>
      <c r="AY23" s="792"/>
      <c r="AZ23" s="792"/>
      <c r="BA23" s="792"/>
      <c r="BB23" s="792"/>
      <c r="BC23" s="792"/>
      <c r="BD23" s="792"/>
      <c r="BE23" s="792"/>
      <c r="BF23" s="792"/>
      <c r="BG23" s="792"/>
      <c r="BH23" s="792"/>
      <c r="BI23" s="792"/>
      <c r="BJ23" s="792"/>
      <c r="BK23" s="792"/>
      <c r="BL23" s="792"/>
      <c r="BM23" s="720">
        <f t="shared" si="0"/>
        <v>0</v>
      </c>
    </row>
    <row r="24" spans="1:65" x14ac:dyDescent="0.15">
      <c r="A24" s="1002"/>
      <c r="B24" s="1002"/>
      <c r="C24" s="792"/>
      <c r="D24" s="792"/>
      <c r="E24" s="792"/>
      <c r="F24" s="792"/>
      <c r="G24" s="792"/>
      <c r="H24" s="792"/>
      <c r="I24" s="792"/>
      <c r="J24" s="792"/>
      <c r="K24" s="792"/>
      <c r="L24" s="792"/>
      <c r="M24" s="792"/>
      <c r="N24" s="792"/>
      <c r="O24" s="792"/>
      <c r="P24" s="792"/>
      <c r="Q24" s="792"/>
      <c r="R24" s="792"/>
      <c r="S24" s="792"/>
      <c r="T24" s="792"/>
      <c r="U24" s="792"/>
      <c r="V24" s="792"/>
      <c r="W24" s="792"/>
      <c r="X24" s="792"/>
      <c r="Y24" s="792"/>
      <c r="Z24" s="792"/>
      <c r="AA24" s="792"/>
      <c r="AB24" s="792"/>
      <c r="AC24" s="792"/>
      <c r="AD24" s="792"/>
      <c r="AE24" s="792"/>
      <c r="AF24" s="792"/>
      <c r="AG24" s="792"/>
      <c r="AH24" s="792"/>
      <c r="AI24" s="792"/>
      <c r="AJ24" s="792"/>
      <c r="AK24" s="792"/>
      <c r="AL24" s="792"/>
      <c r="AM24" s="792"/>
      <c r="AN24" s="792"/>
      <c r="AO24" s="792"/>
      <c r="AP24" s="792"/>
      <c r="AQ24" s="792"/>
      <c r="AR24" s="792"/>
      <c r="AS24" s="792"/>
      <c r="AT24" s="792"/>
      <c r="AU24" s="792"/>
      <c r="AV24" s="792"/>
      <c r="AW24" s="792"/>
      <c r="AX24" s="792"/>
      <c r="AY24" s="792"/>
      <c r="AZ24" s="792"/>
      <c r="BA24" s="792"/>
      <c r="BB24" s="792"/>
      <c r="BC24" s="792"/>
      <c r="BD24" s="792"/>
      <c r="BE24" s="792"/>
      <c r="BF24" s="792"/>
      <c r="BG24" s="792"/>
      <c r="BH24" s="792"/>
      <c r="BI24" s="792"/>
      <c r="BJ24" s="792"/>
      <c r="BK24" s="792"/>
      <c r="BL24" s="792"/>
      <c r="BM24" s="720">
        <f t="shared" si="0"/>
        <v>0</v>
      </c>
    </row>
    <row r="25" spans="1:65" x14ac:dyDescent="0.15">
      <c r="A25" s="1002"/>
      <c r="B25" s="1002"/>
      <c r="C25" s="792"/>
      <c r="D25" s="792"/>
      <c r="E25" s="792"/>
      <c r="F25" s="792"/>
      <c r="G25" s="792"/>
      <c r="H25" s="792"/>
      <c r="I25" s="792"/>
      <c r="J25" s="792"/>
      <c r="K25" s="792"/>
      <c r="L25" s="792"/>
      <c r="M25" s="792"/>
      <c r="N25" s="792"/>
      <c r="O25" s="792"/>
      <c r="P25" s="792"/>
      <c r="Q25" s="792"/>
      <c r="R25" s="792"/>
      <c r="S25" s="792"/>
      <c r="T25" s="792"/>
      <c r="U25" s="792"/>
      <c r="V25" s="792"/>
      <c r="W25" s="792"/>
      <c r="X25" s="792"/>
      <c r="Y25" s="792"/>
      <c r="Z25" s="792"/>
      <c r="AA25" s="792"/>
      <c r="AB25" s="792"/>
      <c r="AC25" s="792"/>
      <c r="AD25" s="792"/>
      <c r="AE25" s="792"/>
      <c r="AF25" s="792"/>
      <c r="AG25" s="792"/>
      <c r="AH25" s="792"/>
      <c r="AI25" s="792"/>
      <c r="AJ25" s="792"/>
      <c r="AK25" s="792"/>
      <c r="AL25" s="792"/>
      <c r="AM25" s="792"/>
      <c r="AN25" s="792"/>
      <c r="AO25" s="792"/>
      <c r="AP25" s="792"/>
      <c r="AQ25" s="792"/>
      <c r="AR25" s="792"/>
      <c r="AS25" s="792"/>
      <c r="AT25" s="792"/>
      <c r="AU25" s="792"/>
      <c r="AV25" s="792"/>
      <c r="AW25" s="792"/>
      <c r="AX25" s="792"/>
      <c r="AY25" s="792"/>
      <c r="AZ25" s="792"/>
      <c r="BA25" s="792"/>
      <c r="BB25" s="792"/>
      <c r="BC25" s="792"/>
      <c r="BD25" s="792"/>
      <c r="BE25" s="792"/>
      <c r="BF25" s="792"/>
      <c r="BG25" s="792"/>
      <c r="BH25" s="792"/>
      <c r="BI25" s="792"/>
      <c r="BJ25" s="792"/>
      <c r="BK25" s="792"/>
      <c r="BL25" s="792"/>
      <c r="BM25" s="720">
        <f t="shared" si="0"/>
        <v>0</v>
      </c>
    </row>
    <row r="26" spans="1:65" x14ac:dyDescent="0.15">
      <c r="A26" s="1002"/>
      <c r="B26" s="1002"/>
      <c r="C26" s="792"/>
      <c r="D26" s="792"/>
      <c r="E26" s="792"/>
      <c r="F26" s="792"/>
      <c r="G26" s="792"/>
      <c r="H26" s="792"/>
      <c r="I26" s="792"/>
      <c r="J26" s="792"/>
      <c r="K26" s="792"/>
      <c r="L26" s="792"/>
      <c r="M26" s="792"/>
      <c r="N26" s="792"/>
      <c r="O26" s="792"/>
      <c r="P26" s="792"/>
      <c r="Q26" s="792"/>
      <c r="R26" s="792"/>
      <c r="S26" s="792"/>
      <c r="T26" s="792"/>
      <c r="U26" s="792"/>
      <c r="V26" s="792"/>
      <c r="W26" s="792"/>
      <c r="X26" s="792"/>
      <c r="Y26" s="792"/>
      <c r="Z26" s="792"/>
      <c r="AA26" s="792"/>
      <c r="AB26" s="792"/>
      <c r="AC26" s="792"/>
      <c r="AD26" s="792"/>
      <c r="AE26" s="792"/>
      <c r="AF26" s="792"/>
      <c r="AG26" s="792"/>
      <c r="AH26" s="792"/>
      <c r="AI26" s="792"/>
      <c r="AJ26" s="792"/>
      <c r="AK26" s="792"/>
      <c r="AL26" s="792"/>
      <c r="AM26" s="792"/>
      <c r="AN26" s="792"/>
      <c r="AO26" s="792"/>
      <c r="AP26" s="792"/>
      <c r="AQ26" s="792"/>
      <c r="AR26" s="792"/>
      <c r="AS26" s="792"/>
      <c r="AT26" s="792"/>
      <c r="AU26" s="792"/>
      <c r="AV26" s="792"/>
      <c r="AW26" s="792"/>
      <c r="AX26" s="792"/>
      <c r="AY26" s="792"/>
      <c r="AZ26" s="792"/>
      <c r="BA26" s="792"/>
      <c r="BB26" s="792"/>
      <c r="BC26" s="792"/>
      <c r="BD26" s="792"/>
      <c r="BE26" s="792"/>
      <c r="BF26" s="792"/>
      <c r="BG26" s="792"/>
      <c r="BH26" s="792"/>
      <c r="BI26" s="792"/>
      <c r="BJ26" s="792"/>
      <c r="BK26" s="792"/>
      <c r="BL26" s="792"/>
      <c r="BM26" s="720">
        <f t="shared" si="0"/>
        <v>0</v>
      </c>
    </row>
    <row r="27" spans="1:65" x14ac:dyDescent="0.15">
      <c r="A27" s="1002"/>
      <c r="B27" s="1002"/>
      <c r="C27" s="792"/>
      <c r="D27" s="792"/>
      <c r="E27" s="792"/>
      <c r="F27" s="792"/>
      <c r="G27" s="792"/>
      <c r="H27" s="792"/>
      <c r="I27" s="792"/>
      <c r="J27" s="792"/>
      <c r="K27" s="792"/>
      <c r="L27" s="792"/>
      <c r="M27" s="792"/>
      <c r="N27" s="792"/>
      <c r="O27" s="792"/>
      <c r="P27" s="792"/>
      <c r="Q27" s="792"/>
      <c r="R27" s="792"/>
      <c r="S27" s="792"/>
      <c r="T27" s="792"/>
      <c r="U27" s="792"/>
      <c r="V27" s="792"/>
      <c r="W27" s="792"/>
      <c r="X27" s="792"/>
      <c r="Y27" s="792"/>
      <c r="Z27" s="792"/>
      <c r="AA27" s="792"/>
      <c r="AB27" s="792"/>
      <c r="AC27" s="792"/>
      <c r="AD27" s="792"/>
      <c r="AE27" s="792"/>
      <c r="AF27" s="792"/>
      <c r="AG27" s="792"/>
      <c r="AH27" s="792"/>
      <c r="AI27" s="792"/>
      <c r="AJ27" s="792"/>
      <c r="AK27" s="792"/>
      <c r="AL27" s="792"/>
      <c r="AM27" s="792"/>
      <c r="AN27" s="792"/>
      <c r="AO27" s="792"/>
      <c r="AP27" s="792"/>
      <c r="AQ27" s="792"/>
      <c r="AR27" s="792"/>
      <c r="AS27" s="792"/>
      <c r="AT27" s="792"/>
      <c r="AU27" s="792"/>
      <c r="AV27" s="792"/>
      <c r="AW27" s="792"/>
      <c r="AX27" s="792"/>
      <c r="AY27" s="792"/>
      <c r="AZ27" s="792"/>
      <c r="BA27" s="792"/>
      <c r="BB27" s="792"/>
      <c r="BC27" s="792"/>
      <c r="BD27" s="792"/>
      <c r="BE27" s="792"/>
      <c r="BF27" s="792"/>
      <c r="BG27" s="792"/>
      <c r="BH27" s="792"/>
      <c r="BI27" s="792"/>
      <c r="BJ27" s="792"/>
      <c r="BK27" s="792"/>
      <c r="BL27" s="792"/>
      <c r="BM27" s="720">
        <f t="shared" si="0"/>
        <v>0</v>
      </c>
    </row>
    <row r="28" spans="1:65" x14ac:dyDescent="0.15">
      <c r="A28" s="1002"/>
      <c r="B28" s="1002"/>
      <c r="C28" s="792"/>
      <c r="D28" s="792"/>
      <c r="E28" s="792"/>
      <c r="F28" s="792"/>
      <c r="G28" s="792"/>
      <c r="H28" s="792"/>
      <c r="I28" s="792"/>
      <c r="J28" s="792"/>
      <c r="K28" s="792"/>
      <c r="L28" s="792"/>
      <c r="M28" s="792"/>
      <c r="N28" s="792"/>
      <c r="O28" s="792"/>
      <c r="P28" s="792"/>
      <c r="Q28" s="792"/>
      <c r="R28" s="792"/>
      <c r="S28" s="792"/>
      <c r="T28" s="792"/>
      <c r="U28" s="792"/>
      <c r="V28" s="792"/>
      <c r="W28" s="792"/>
      <c r="X28" s="792"/>
      <c r="Y28" s="792"/>
      <c r="Z28" s="792"/>
      <c r="AA28" s="792"/>
      <c r="AB28" s="792"/>
      <c r="AC28" s="792"/>
      <c r="AD28" s="792"/>
      <c r="AE28" s="792"/>
      <c r="AF28" s="792"/>
      <c r="AG28" s="792"/>
      <c r="AH28" s="792"/>
      <c r="AI28" s="792"/>
      <c r="AJ28" s="792"/>
      <c r="AK28" s="792"/>
      <c r="AL28" s="792"/>
      <c r="AM28" s="792"/>
      <c r="AN28" s="792"/>
      <c r="AO28" s="792"/>
      <c r="AP28" s="792"/>
      <c r="AQ28" s="792"/>
      <c r="AR28" s="792"/>
      <c r="AS28" s="792"/>
      <c r="AT28" s="792"/>
      <c r="AU28" s="792"/>
      <c r="AV28" s="792"/>
      <c r="AW28" s="792"/>
      <c r="AX28" s="792"/>
      <c r="AY28" s="792"/>
      <c r="AZ28" s="792"/>
      <c r="BA28" s="792"/>
      <c r="BB28" s="792"/>
      <c r="BC28" s="792"/>
      <c r="BD28" s="792"/>
      <c r="BE28" s="792"/>
      <c r="BF28" s="792"/>
      <c r="BG28" s="792"/>
      <c r="BH28" s="792"/>
      <c r="BI28" s="792"/>
      <c r="BJ28" s="792"/>
      <c r="BK28" s="792"/>
      <c r="BL28" s="792"/>
      <c r="BM28" s="720">
        <f t="shared" si="0"/>
        <v>0</v>
      </c>
    </row>
    <row r="29" spans="1:65" x14ac:dyDescent="0.15">
      <c r="A29" s="1002"/>
      <c r="B29" s="1002"/>
      <c r="C29" s="792"/>
      <c r="D29" s="792"/>
      <c r="E29" s="792"/>
      <c r="F29" s="792"/>
      <c r="G29" s="792"/>
      <c r="H29" s="792"/>
      <c r="I29" s="792"/>
      <c r="J29" s="792"/>
      <c r="K29" s="792"/>
      <c r="L29" s="792"/>
      <c r="M29" s="792"/>
      <c r="N29" s="792"/>
      <c r="O29" s="792"/>
      <c r="P29" s="792"/>
      <c r="Q29" s="792"/>
      <c r="R29" s="792"/>
      <c r="S29" s="792"/>
      <c r="T29" s="792"/>
      <c r="U29" s="792"/>
      <c r="V29" s="792"/>
      <c r="W29" s="792"/>
      <c r="X29" s="792"/>
      <c r="Y29" s="792"/>
      <c r="Z29" s="792"/>
      <c r="AA29" s="792"/>
      <c r="AB29" s="792"/>
      <c r="AC29" s="792"/>
      <c r="AD29" s="792"/>
      <c r="AE29" s="792"/>
      <c r="AF29" s="792"/>
      <c r="AG29" s="792"/>
      <c r="AH29" s="792"/>
      <c r="AI29" s="792"/>
      <c r="AJ29" s="792"/>
      <c r="AK29" s="792"/>
      <c r="AL29" s="792"/>
      <c r="AM29" s="792"/>
      <c r="AN29" s="792"/>
      <c r="AO29" s="792"/>
      <c r="AP29" s="792"/>
      <c r="AQ29" s="792"/>
      <c r="AR29" s="792"/>
      <c r="AS29" s="792"/>
      <c r="AT29" s="792"/>
      <c r="AU29" s="792"/>
      <c r="AV29" s="792"/>
      <c r="AW29" s="792"/>
      <c r="AX29" s="792"/>
      <c r="AY29" s="792"/>
      <c r="AZ29" s="792"/>
      <c r="BA29" s="792"/>
      <c r="BB29" s="792"/>
      <c r="BC29" s="792"/>
      <c r="BD29" s="792"/>
      <c r="BE29" s="792"/>
      <c r="BF29" s="792"/>
      <c r="BG29" s="792"/>
      <c r="BH29" s="792"/>
      <c r="BI29" s="792"/>
      <c r="BJ29" s="792"/>
      <c r="BK29" s="792"/>
      <c r="BL29" s="792"/>
      <c r="BM29" s="720">
        <f t="shared" si="0"/>
        <v>0</v>
      </c>
    </row>
    <row r="30" spans="1:65" x14ac:dyDescent="0.15">
      <c r="A30" s="1002"/>
      <c r="B30" s="1002"/>
      <c r="C30" s="792"/>
      <c r="D30" s="792"/>
      <c r="E30" s="792"/>
      <c r="F30" s="792"/>
      <c r="G30" s="792"/>
      <c r="H30" s="792"/>
      <c r="I30" s="792"/>
      <c r="J30" s="792"/>
      <c r="K30" s="792"/>
      <c r="L30" s="792"/>
      <c r="M30" s="792"/>
      <c r="N30" s="792"/>
      <c r="O30" s="792"/>
      <c r="P30" s="792"/>
      <c r="Q30" s="792"/>
      <c r="R30" s="792"/>
      <c r="S30" s="792"/>
      <c r="T30" s="792"/>
      <c r="U30" s="792"/>
      <c r="V30" s="792"/>
      <c r="W30" s="792"/>
      <c r="X30" s="792"/>
      <c r="Y30" s="792"/>
      <c r="Z30" s="792"/>
      <c r="AA30" s="792"/>
      <c r="AB30" s="792"/>
      <c r="AC30" s="792"/>
      <c r="AD30" s="792"/>
      <c r="AE30" s="792"/>
      <c r="AF30" s="792"/>
      <c r="AG30" s="792"/>
      <c r="AH30" s="792"/>
      <c r="AI30" s="792"/>
      <c r="AJ30" s="792"/>
      <c r="AK30" s="792"/>
      <c r="AL30" s="792"/>
      <c r="AM30" s="792"/>
      <c r="AN30" s="792"/>
      <c r="AO30" s="792"/>
      <c r="AP30" s="792"/>
      <c r="AQ30" s="792"/>
      <c r="AR30" s="792"/>
      <c r="AS30" s="792"/>
      <c r="AT30" s="792"/>
      <c r="AU30" s="792"/>
      <c r="AV30" s="792"/>
      <c r="AW30" s="792"/>
      <c r="AX30" s="792"/>
      <c r="AY30" s="792"/>
      <c r="AZ30" s="792"/>
      <c r="BA30" s="792"/>
      <c r="BB30" s="792"/>
      <c r="BC30" s="792"/>
      <c r="BD30" s="792"/>
      <c r="BE30" s="792"/>
      <c r="BF30" s="792"/>
      <c r="BG30" s="792"/>
      <c r="BH30" s="792"/>
      <c r="BI30" s="792"/>
      <c r="BJ30" s="792"/>
      <c r="BK30" s="792"/>
      <c r="BL30" s="792"/>
      <c r="BM30" s="720">
        <f t="shared" si="0"/>
        <v>0</v>
      </c>
    </row>
    <row r="31" spans="1:65" x14ac:dyDescent="0.15">
      <c r="A31" s="1002"/>
      <c r="B31" s="1002"/>
      <c r="C31" s="792"/>
      <c r="D31" s="792"/>
      <c r="E31" s="792"/>
      <c r="F31" s="792"/>
      <c r="G31" s="792"/>
      <c r="H31" s="792"/>
      <c r="I31" s="792"/>
      <c r="J31" s="792"/>
      <c r="K31" s="792"/>
      <c r="L31" s="792"/>
      <c r="M31" s="792"/>
      <c r="N31" s="792"/>
      <c r="O31" s="792"/>
      <c r="P31" s="792"/>
      <c r="Q31" s="792"/>
      <c r="R31" s="792"/>
      <c r="S31" s="792"/>
      <c r="T31" s="792"/>
      <c r="U31" s="792"/>
      <c r="V31" s="792"/>
      <c r="W31" s="792"/>
      <c r="X31" s="792"/>
      <c r="Y31" s="792"/>
      <c r="Z31" s="792"/>
      <c r="AA31" s="792"/>
      <c r="AB31" s="792"/>
      <c r="AC31" s="792"/>
      <c r="AD31" s="792"/>
      <c r="AE31" s="792"/>
      <c r="AF31" s="792"/>
      <c r="AG31" s="792"/>
      <c r="AH31" s="792"/>
      <c r="AI31" s="792"/>
      <c r="AJ31" s="792"/>
      <c r="AK31" s="792"/>
      <c r="AL31" s="792"/>
      <c r="AM31" s="792"/>
      <c r="AN31" s="792"/>
      <c r="AO31" s="792"/>
      <c r="AP31" s="792"/>
      <c r="AQ31" s="792"/>
      <c r="AR31" s="792"/>
      <c r="AS31" s="792"/>
      <c r="AT31" s="792"/>
      <c r="AU31" s="792"/>
      <c r="AV31" s="792"/>
      <c r="AW31" s="792"/>
      <c r="AX31" s="792"/>
      <c r="AY31" s="792"/>
      <c r="AZ31" s="792"/>
      <c r="BA31" s="792"/>
      <c r="BB31" s="792"/>
      <c r="BC31" s="792"/>
      <c r="BD31" s="792"/>
      <c r="BE31" s="792"/>
      <c r="BF31" s="792"/>
      <c r="BG31" s="792"/>
      <c r="BH31" s="792"/>
      <c r="BI31" s="792"/>
      <c r="BJ31" s="792"/>
      <c r="BK31" s="792"/>
      <c r="BL31" s="792"/>
      <c r="BM31" s="720">
        <f t="shared" si="0"/>
        <v>0</v>
      </c>
    </row>
    <row r="32" spans="1:65" x14ac:dyDescent="0.15">
      <c r="A32" s="1002"/>
      <c r="B32" s="1002"/>
      <c r="C32" s="792"/>
      <c r="D32" s="792"/>
      <c r="E32" s="792"/>
      <c r="F32" s="792"/>
      <c r="G32" s="792"/>
      <c r="H32" s="792"/>
      <c r="I32" s="792"/>
      <c r="J32" s="792"/>
      <c r="K32" s="792"/>
      <c r="L32" s="792"/>
      <c r="M32" s="792"/>
      <c r="N32" s="792"/>
      <c r="O32" s="792"/>
      <c r="P32" s="792"/>
      <c r="Q32" s="792"/>
      <c r="R32" s="792"/>
      <c r="S32" s="792"/>
      <c r="T32" s="792"/>
      <c r="U32" s="792"/>
      <c r="V32" s="792"/>
      <c r="W32" s="792"/>
      <c r="X32" s="792"/>
      <c r="Y32" s="792"/>
      <c r="Z32" s="792"/>
      <c r="AA32" s="792"/>
      <c r="AB32" s="792"/>
      <c r="AC32" s="792"/>
      <c r="AD32" s="792"/>
      <c r="AE32" s="792"/>
      <c r="AF32" s="792"/>
      <c r="AG32" s="792"/>
      <c r="AH32" s="792"/>
      <c r="AI32" s="792"/>
      <c r="AJ32" s="792"/>
      <c r="AK32" s="792"/>
      <c r="AL32" s="792"/>
      <c r="AM32" s="792"/>
      <c r="AN32" s="792"/>
      <c r="AO32" s="792"/>
      <c r="AP32" s="792"/>
      <c r="AQ32" s="792"/>
      <c r="AR32" s="792"/>
      <c r="AS32" s="792"/>
      <c r="AT32" s="792"/>
      <c r="AU32" s="792"/>
      <c r="AV32" s="792"/>
      <c r="AW32" s="792"/>
      <c r="AX32" s="792"/>
      <c r="AY32" s="792"/>
      <c r="AZ32" s="792"/>
      <c r="BA32" s="792"/>
      <c r="BB32" s="792"/>
      <c r="BC32" s="792"/>
      <c r="BD32" s="792"/>
      <c r="BE32" s="792"/>
      <c r="BF32" s="792"/>
      <c r="BG32" s="792"/>
      <c r="BH32" s="792"/>
      <c r="BI32" s="792"/>
      <c r="BJ32" s="792"/>
      <c r="BK32" s="792"/>
      <c r="BL32" s="792"/>
      <c r="BM32" s="720">
        <f t="shared" si="0"/>
        <v>0</v>
      </c>
    </row>
    <row r="33" spans="1:65" x14ac:dyDescent="0.15">
      <c r="A33" s="1002"/>
      <c r="B33" s="1002"/>
      <c r="C33" s="792"/>
      <c r="D33" s="792"/>
      <c r="E33" s="792"/>
      <c r="F33" s="792"/>
      <c r="G33" s="792"/>
      <c r="H33" s="792"/>
      <c r="I33" s="792"/>
      <c r="J33" s="792"/>
      <c r="K33" s="792"/>
      <c r="L33" s="792"/>
      <c r="M33" s="792"/>
      <c r="N33" s="792"/>
      <c r="O33" s="792"/>
      <c r="P33" s="792"/>
      <c r="Q33" s="792"/>
      <c r="R33" s="792"/>
      <c r="S33" s="792"/>
      <c r="T33" s="792"/>
      <c r="U33" s="792"/>
      <c r="V33" s="792"/>
      <c r="W33" s="792"/>
      <c r="X33" s="792"/>
      <c r="Y33" s="792"/>
      <c r="Z33" s="792"/>
      <c r="AA33" s="792"/>
      <c r="AB33" s="792"/>
      <c r="AC33" s="792"/>
      <c r="AD33" s="792"/>
      <c r="AE33" s="792"/>
      <c r="AF33" s="792"/>
      <c r="AG33" s="792"/>
      <c r="AH33" s="792"/>
      <c r="AI33" s="792"/>
      <c r="AJ33" s="792"/>
      <c r="AK33" s="792"/>
      <c r="AL33" s="792"/>
      <c r="AM33" s="792"/>
      <c r="AN33" s="792"/>
      <c r="AO33" s="792"/>
      <c r="AP33" s="792"/>
      <c r="AQ33" s="792"/>
      <c r="AR33" s="792"/>
      <c r="AS33" s="792"/>
      <c r="AT33" s="792"/>
      <c r="AU33" s="792"/>
      <c r="AV33" s="792"/>
      <c r="AW33" s="792"/>
      <c r="AX33" s="792"/>
      <c r="AY33" s="792"/>
      <c r="AZ33" s="792"/>
      <c r="BA33" s="792"/>
      <c r="BB33" s="792"/>
      <c r="BC33" s="792"/>
      <c r="BD33" s="792"/>
      <c r="BE33" s="792"/>
      <c r="BF33" s="792"/>
      <c r="BG33" s="792"/>
      <c r="BH33" s="792"/>
      <c r="BI33" s="792"/>
      <c r="BJ33" s="792"/>
      <c r="BK33" s="792"/>
      <c r="BL33" s="792"/>
      <c r="BM33" s="720">
        <f t="shared" si="0"/>
        <v>0</v>
      </c>
    </row>
    <row r="34" spans="1:65" x14ac:dyDescent="0.15">
      <c r="A34" s="1002"/>
      <c r="B34" s="1002"/>
      <c r="C34" s="792"/>
      <c r="D34" s="792"/>
      <c r="E34" s="792"/>
      <c r="F34" s="792"/>
      <c r="G34" s="792"/>
      <c r="H34" s="792"/>
      <c r="I34" s="792"/>
      <c r="J34" s="792"/>
      <c r="K34" s="792"/>
      <c r="L34" s="792"/>
      <c r="M34" s="792"/>
      <c r="N34" s="792"/>
      <c r="O34" s="792"/>
      <c r="P34" s="792"/>
      <c r="Q34" s="792"/>
      <c r="R34" s="792"/>
      <c r="S34" s="792"/>
      <c r="T34" s="792"/>
      <c r="U34" s="792"/>
      <c r="V34" s="792"/>
      <c r="W34" s="792"/>
      <c r="X34" s="792"/>
      <c r="Y34" s="792"/>
      <c r="Z34" s="792"/>
      <c r="AA34" s="792"/>
      <c r="AB34" s="792"/>
      <c r="AC34" s="792"/>
      <c r="AD34" s="792"/>
      <c r="AE34" s="792"/>
      <c r="AF34" s="792"/>
      <c r="AG34" s="792"/>
      <c r="AH34" s="792"/>
      <c r="AI34" s="792"/>
      <c r="AJ34" s="792"/>
      <c r="AK34" s="792"/>
      <c r="AL34" s="792"/>
      <c r="AM34" s="792"/>
      <c r="AN34" s="792"/>
      <c r="AO34" s="792"/>
      <c r="AP34" s="792"/>
      <c r="AQ34" s="792"/>
      <c r="AR34" s="792"/>
      <c r="AS34" s="792"/>
      <c r="AT34" s="792"/>
      <c r="AU34" s="792"/>
      <c r="AV34" s="792"/>
      <c r="AW34" s="792"/>
      <c r="AX34" s="792"/>
      <c r="AY34" s="792"/>
      <c r="AZ34" s="792"/>
      <c r="BA34" s="792"/>
      <c r="BB34" s="792"/>
      <c r="BC34" s="792"/>
      <c r="BD34" s="792"/>
      <c r="BE34" s="792"/>
      <c r="BF34" s="792"/>
      <c r="BG34" s="792"/>
      <c r="BH34" s="792"/>
      <c r="BI34" s="792"/>
      <c r="BJ34" s="792"/>
      <c r="BK34" s="792"/>
      <c r="BL34" s="792"/>
      <c r="BM34" s="720">
        <f t="shared" si="0"/>
        <v>0</v>
      </c>
    </row>
    <row r="35" spans="1:65" x14ac:dyDescent="0.15">
      <c r="A35" s="1002"/>
      <c r="B35" s="1002"/>
      <c r="C35" s="792"/>
      <c r="D35" s="792"/>
      <c r="E35" s="792"/>
      <c r="F35" s="792"/>
      <c r="G35" s="792"/>
      <c r="H35" s="792"/>
      <c r="I35" s="792"/>
      <c r="J35" s="792"/>
      <c r="K35" s="792"/>
      <c r="L35" s="792"/>
      <c r="M35" s="792"/>
      <c r="N35" s="792"/>
      <c r="O35" s="792"/>
      <c r="P35" s="792"/>
      <c r="Q35" s="792"/>
      <c r="R35" s="792"/>
      <c r="S35" s="792"/>
      <c r="T35" s="792"/>
      <c r="U35" s="792"/>
      <c r="V35" s="792"/>
      <c r="W35" s="792"/>
      <c r="X35" s="792"/>
      <c r="Y35" s="792"/>
      <c r="Z35" s="792"/>
      <c r="AA35" s="792"/>
      <c r="AB35" s="792"/>
      <c r="AC35" s="792"/>
      <c r="AD35" s="792"/>
      <c r="AE35" s="792"/>
      <c r="AF35" s="792"/>
      <c r="AG35" s="792"/>
      <c r="AH35" s="792"/>
      <c r="AI35" s="792"/>
      <c r="AJ35" s="792"/>
      <c r="AK35" s="792"/>
      <c r="AL35" s="792"/>
      <c r="AM35" s="792"/>
      <c r="AN35" s="792"/>
      <c r="AO35" s="792"/>
      <c r="AP35" s="792"/>
      <c r="AQ35" s="792"/>
      <c r="AR35" s="792"/>
      <c r="AS35" s="792"/>
      <c r="AT35" s="792"/>
      <c r="AU35" s="792"/>
      <c r="AV35" s="792"/>
      <c r="AW35" s="792"/>
      <c r="AX35" s="792"/>
      <c r="AY35" s="792"/>
      <c r="AZ35" s="792"/>
      <c r="BA35" s="792"/>
      <c r="BB35" s="792"/>
      <c r="BC35" s="792"/>
      <c r="BD35" s="792"/>
      <c r="BE35" s="792"/>
      <c r="BF35" s="792"/>
      <c r="BG35" s="792"/>
      <c r="BH35" s="792"/>
      <c r="BI35" s="792"/>
      <c r="BJ35" s="792"/>
      <c r="BK35" s="792"/>
      <c r="BL35" s="792"/>
      <c r="BM35" s="720">
        <f t="shared" si="0"/>
        <v>0</v>
      </c>
    </row>
    <row r="36" spans="1:65" x14ac:dyDescent="0.15">
      <c r="A36" s="1002"/>
      <c r="B36" s="1002"/>
      <c r="C36" s="792"/>
      <c r="D36" s="792"/>
      <c r="E36" s="792"/>
      <c r="F36" s="792"/>
      <c r="G36" s="792"/>
      <c r="H36" s="792"/>
      <c r="I36" s="792"/>
      <c r="J36" s="792"/>
      <c r="K36" s="792"/>
      <c r="L36" s="792"/>
      <c r="M36" s="792"/>
      <c r="N36" s="792"/>
      <c r="O36" s="792"/>
      <c r="P36" s="792"/>
      <c r="Q36" s="792"/>
      <c r="R36" s="792"/>
      <c r="S36" s="792"/>
      <c r="T36" s="792"/>
      <c r="U36" s="792"/>
      <c r="V36" s="792"/>
      <c r="W36" s="792"/>
      <c r="X36" s="792"/>
      <c r="Y36" s="792"/>
      <c r="Z36" s="792"/>
      <c r="AA36" s="792"/>
      <c r="AB36" s="792"/>
      <c r="AC36" s="792"/>
      <c r="AD36" s="792"/>
      <c r="AE36" s="792"/>
      <c r="AF36" s="792"/>
      <c r="AG36" s="792"/>
      <c r="AH36" s="792"/>
      <c r="AI36" s="792"/>
      <c r="AJ36" s="792"/>
      <c r="AK36" s="792"/>
      <c r="AL36" s="792"/>
      <c r="AM36" s="792"/>
      <c r="AN36" s="792"/>
      <c r="AO36" s="792"/>
      <c r="AP36" s="792"/>
      <c r="AQ36" s="792"/>
      <c r="AR36" s="792"/>
      <c r="AS36" s="792"/>
      <c r="AT36" s="792"/>
      <c r="AU36" s="792"/>
      <c r="AV36" s="792"/>
      <c r="AW36" s="792"/>
      <c r="AX36" s="792"/>
      <c r="AY36" s="792"/>
      <c r="AZ36" s="792"/>
      <c r="BA36" s="792"/>
      <c r="BB36" s="792"/>
      <c r="BC36" s="792"/>
      <c r="BD36" s="792"/>
      <c r="BE36" s="792"/>
      <c r="BF36" s="792"/>
      <c r="BG36" s="792"/>
      <c r="BH36" s="792"/>
      <c r="BI36" s="792"/>
      <c r="BJ36" s="792"/>
      <c r="BK36" s="792"/>
      <c r="BL36" s="792"/>
      <c r="BM36" s="720">
        <f t="shared" si="0"/>
        <v>0</v>
      </c>
    </row>
    <row r="37" spans="1:65" x14ac:dyDescent="0.15">
      <c r="A37" s="1002"/>
      <c r="B37" s="1002"/>
      <c r="C37" s="792"/>
      <c r="D37" s="792"/>
      <c r="E37" s="792"/>
      <c r="F37" s="792"/>
      <c r="G37" s="792"/>
      <c r="H37" s="792"/>
      <c r="I37" s="792"/>
      <c r="J37" s="792"/>
      <c r="K37" s="792"/>
      <c r="L37" s="792"/>
      <c r="M37" s="792"/>
      <c r="N37" s="792"/>
      <c r="O37" s="792"/>
      <c r="P37" s="792"/>
      <c r="Q37" s="792"/>
      <c r="R37" s="792"/>
      <c r="S37" s="792"/>
      <c r="T37" s="792"/>
      <c r="U37" s="792"/>
      <c r="V37" s="792"/>
      <c r="W37" s="792"/>
      <c r="X37" s="792"/>
      <c r="Y37" s="792"/>
      <c r="Z37" s="792"/>
      <c r="AA37" s="792"/>
      <c r="AB37" s="792"/>
      <c r="AC37" s="792"/>
      <c r="AD37" s="792"/>
      <c r="AE37" s="792"/>
      <c r="AF37" s="792"/>
      <c r="AG37" s="792"/>
      <c r="AH37" s="792"/>
      <c r="AI37" s="792"/>
      <c r="AJ37" s="792"/>
      <c r="AK37" s="792"/>
      <c r="AL37" s="792"/>
      <c r="AM37" s="792"/>
      <c r="AN37" s="792"/>
      <c r="AO37" s="792"/>
      <c r="AP37" s="792"/>
      <c r="AQ37" s="792"/>
      <c r="AR37" s="792"/>
      <c r="AS37" s="792"/>
      <c r="AT37" s="792"/>
      <c r="AU37" s="792"/>
      <c r="AV37" s="792"/>
      <c r="AW37" s="792"/>
      <c r="AX37" s="792"/>
      <c r="AY37" s="792"/>
      <c r="AZ37" s="792"/>
      <c r="BA37" s="792"/>
      <c r="BB37" s="792"/>
      <c r="BC37" s="792"/>
      <c r="BD37" s="792"/>
      <c r="BE37" s="792"/>
      <c r="BF37" s="792"/>
      <c r="BG37" s="792"/>
      <c r="BH37" s="792"/>
      <c r="BI37" s="792"/>
      <c r="BJ37" s="792"/>
      <c r="BK37" s="792"/>
      <c r="BL37" s="792"/>
      <c r="BM37" s="720">
        <f t="shared" si="0"/>
        <v>0</v>
      </c>
    </row>
    <row r="38" spans="1:65" x14ac:dyDescent="0.15">
      <c r="A38" s="1002"/>
      <c r="B38" s="1002"/>
      <c r="C38" s="792"/>
      <c r="D38" s="792"/>
      <c r="E38" s="792"/>
      <c r="F38" s="792"/>
      <c r="G38" s="792"/>
      <c r="H38" s="792"/>
      <c r="I38" s="792"/>
      <c r="J38" s="792"/>
      <c r="K38" s="792"/>
      <c r="L38" s="792"/>
      <c r="M38" s="792"/>
      <c r="N38" s="792"/>
      <c r="O38" s="792"/>
      <c r="P38" s="792"/>
      <c r="Q38" s="792"/>
      <c r="R38" s="792"/>
      <c r="S38" s="792"/>
      <c r="T38" s="792"/>
      <c r="U38" s="792"/>
      <c r="V38" s="792"/>
      <c r="W38" s="792"/>
      <c r="X38" s="792"/>
      <c r="Y38" s="792"/>
      <c r="Z38" s="792"/>
      <c r="AA38" s="792"/>
      <c r="AB38" s="792"/>
      <c r="AC38" s="792"/>
      <c r="AD38" s="792"/>
      <c r="AE38" s="792"/>
      <c r="AF38" s="792"/>
      <c r="AG38" s="792"/>
      <c r="AH38" s="792"/>
      <c r="AI38" s="792"/>
      <c r="AJ38" s="792"/>
      <c r="AK38" s="792"/>
      <c r="AL38" s="792"/>
      <c r="AM38" s="792"/>
      <c r="AN38" s="792"/>
      <c r="AO38" s="792"/>
      <c r="AP38" s="792"/>
      <c r="AQ38" s="792"/>
      <c r="AR38" s="792"/>
      <c r="AS38" s="792"/>
      <c r="AT38" s="792"/>
      <c r="AU38" s="792"/>
      <c r="AV38" s="792"/>
      <c r="AW38" s="792"/>
      <c r="AX38" s="792"/>
      <c r="AY38" s="792"/>
      <c r="AZ38" s="792"/>
      <c r="BA38" s="792"/>
      <c r="BB38" s="792"/>
      <c r="BC38" s="792"/>
      <c r="BD38" s="792"/>
      <c r="BE38" s="792"/>
      <c r="BF38" s="792"/>
      <c r="BG38" s="792"/>
      <c r="BH38" s="792"/>
      <c r="BI38" s="792"/>
      <c r="BJ38" s="792"/>
      <c r="BK38" s="792"/>
      <c r="BL38" s="792"/>
      <c r="BM38" s="720">
        <f t="shared" si="0"/>
        <v>0</v>
      </c>
    </row>
    <row r="39" spans="1:65" x14ac:dyDescent="0.15">
      <c r="A39" s="1002"/>
      <c r="B39" s="1002"/>
      <c r="C39" s="792"/>
      <c r="D39" s="792"/>
      <c r="E39" s="792"/>
      <c r="F39" s="792"/>
      <c r="G39" s="792"/>
      <c r="H39" s="792"/>
      <c r="I39" s="792"/>
      <c r="J39" s="792"/>
      <c r="K39" s="792"/>
      <c r="L39" s="792"/>
      <c r="M39" s="792"/>
      <c r="N39" s="792"/>
      <c r="O39" s="792"/>
      <c r="P39" s="792"/>
      <c r="Q39" s="792"/>
      <c r="R39" s="792"/>
      <c r="S39" s="792"/>
      <c r="T39" s="792"/>
      <c r="U39" s="792"/>
      <c r="V39" s="792"/>
      <c r="W39" s="792"/>
      <c r="X39" s="792"/>
      <c r="Y39" s="792"/>
      <c r="Z39" s="792"/>
      <c r="AA39" s="792"/>
      <c r="AB39" s="792"/>
      <c r="AC39" s="792"/>
      <c r="AD39" s="792"/>
      <c r="AE39" s="792"/>
      <c r="AF39" s="792"/>
      <c r="AG39" s="792"/>
      <c r="AH39" s="792"/>
      <c r="AI39" s="792"/>
      <c r="AJ39" s="792"/>
      <c r="AK39" s="792"/>
      <c r="AL39" s="792"/>
      <c r="AM39" s="792"/>
      <c r="AN39" s="792"/>
      <c r="AO39" s="792"/>
      <c r="AP39" s="792"/>
      <c r="AQ39" s="792"/>
      <c r="AR39" s="792"/>
      <c r="AS39" s="792"/>
      <c r="AT39" s="792"/>
      <c r="AU39" s="792"/>
      <c r="AV39" s="792"/>
      <c r="AW39" s="792"/>
      <c r="AX39" s="792"/>
      <c r="AY39" s="792"/>
      <c r="AZ39" s="792"/>
      <c r="BA39" s="792"/>
      <c r="BB39" s="792"/>
      <c r="BC39" s="792"/>
      <c r="BD39" s="792"/>
      <c r="BE39" s="792"/>
      <c r="BF39" s="792"/>
      <c r="BG39" s="792"/>
      <c r="BH39" s="792"/>
      <c r="BI39" s="792"/>
      <c r="BJ39" s="792"/>
      <c r="BK39" s="792"/>
      <c r="BL39" s="792"/>
      <c r="BM39" s="720">
        <f t="shared" si="0"/>
        <v>0</v>
      </c>
    </row>
    <row r="40" spans="1:65" x14ac:dyDescent="0.15">
      <c r="A40" s="1309" t="s">
        <v>661</v>
      </c>
      <c r="B40" s="1309"/>
      <c r="C40" s="797">
        <f t="shared" ref="C40:AH40" si="1">COUNTIF(C16:C39,"○")</f>
        <v>0</v>
      </c>
      <c r="D40" s="797">
        <f t="shared" si="1"/>
        <v>0</v>
      </c>
      <c r="E40" s="797">
        <f t="shared" si="1"/>
        <v>0</v>
      </c>
      <c r="F40" s="797">
        <f t="shared" si="1"/>
        <v>0</v>
      </c>
      <c r="G40" s="797">
        <f t="shared" si="1"/>
        <v>0</v>
      </c>
      <c r="H40" s="797">
        <f t="shared" si="1"/>
        <v>0</v>
      </c>
      <c r="I40" s="797">
        <f t="shared" si="1"/>
        <v>0</v>
      </c>
      <c r="J40" s="797">
        <f t="shared" si="1"/>
        <v>0</v>
      </c>
      <c r="K40" s="797">
        <f t="shared" si="1"/>
        <v>0</v>
      </c>
      <c r="L40" s="797">
        <f t="shared" si="1"/>
        <v>0</v>
      </c>
      <c r="M40" s="797">
        <f t="shared" si="1"/>
        <v>0</v>
      </c>
      <c r="N40" s="797">
        <f t="shared" si="1"/>
        <v>0</v>
      </c>
      <c r="O40" s="797">
        <f t="shared" si="1"/>
        <v>0</v>
      </c>
      <c r="P40" s="797">
        <f t="shared" si="1"/>
        <v>0</v>
      </c>
      <c r="Q40" s="797">
        <f t="shared" si="1"/>
        <v>0</v>
      </c>
      <c r="R40" s="797">
        <f t="shared" si="1"/>
        <v>0</v>
      </c>
      <c r="S40" s="797">
        <f t="shared" si="1"/>
        <v>0</v>
      </c>
      <c r="T40" s="797">
        <f t="shared" si="1"/>
        <v>0</v>
      </c>
      <c r="U40" s="797">
        <f t="shared" si="1"/>
        <v>0</v>
      </c>
      <c r="V40" s="797">
        <f t="shared" si="1"/>
        <v>0</v>
      </c>
      <c r="W40" s="797">
        <f t="shared" si="1"/>
        <v>0</v>
      </c>
      <c r="X40" s="797">
        <f t="shared" si="1"/>
        <v>0</v>
      </c>
      <c r="Y40" s="797">
        <f t="shared" si="1"/>
        <v>0</v>
      </c>
      <c r="Z40" s="797">
        <f t="shared" si="1"/>
        <v>0</v>
      </c>
      <c r="AA40" s="797">
        <f t="shared" si="1"/>
        <v>0</v>
      </c>
      <c r="AB40" s="797">
        <f t="shared" si="1"/>
        <v>0</v>
      </c>
      <c r="AC40" s="797">
        <f t="shared" si="1"/>
        <v>0</v>
      </c>
      <c r="AD40" s="797">
        <f t="shared" si="1"/>
        <v>0</v>
      </c>
      <c r="AE40" s="797">
        <f t="shared" si="1"/>
        <v>0</v>
      </c>
      <c r="AF40" s="797">
        <f t="shared" si="1"/>
        <v>0</v>
      </c>
      <c r="AG40" s="797">
        <f t="shared" si="1"/>
        <v>0</v>
      </c>
      <c r="AH40" s="797">
        <f t="shared" si="1"/>
        <v>0</v>
      </c>
      <c r="AI40" s="797">
        <f t="shared" ref="AI40:BL40" si="2">COUNTIF(AI16:AI39,"○")</f>
        <v>0</v>
      </c>
      <c r="AJ40" s="797">
        <f t="shared" si="2"/>
        <v>0</v>
      </c>
      <c r="AK40" s="797">
        <f t="shared" si="2"/>
        <v>0</v>
      </c>
      <c r="AL40" s="797">
        <f t="shared" si="2"/>
        <v>0</v>
      </c>
      <c r="AM40" s="797">
        <f t="shared" si="2"/>
        <v>0</v>
      </c>
      <c r="AN40" s="797">
        <f t="shared" si="2"/>
        <v>0</v>
      </c>
      <c r="AO40" s="797">
        <f t="shared" si="2"/>
        <v>0</v>
      </c>
      <c r="AP40" s="797">
        <f t="shared" si="2"/>
        <v>0</v>
      </c>
      <c r="AQ40" s="797">
        <f t="shared" si="2"/>
        <v>0</v>
      </c>
      <c r="AR40" s="797">
        <f t="shared" si="2"/>
        <v>0</v>
      </c>
      <c r="AS40" s="797">
        <f t="shared" si="2"/>
        <v>0</v>
      </c>
      <c r="AT40" s="797">
        <f t="shared" si="2"/>
        <v>0</v>
      </c>
      <c r="AU40" s="797">
        <f t="shared" si="2"/>
        <v>0</v>
      </c>
      <c r="AV40" s="797">
        <f t="shared" si="2"/>
        <v>0</v>
      </c>
      <c r="AW40" s="797">
        <f t="shared" si="2"/>
        <v>0</v>
      </c>
      <c r="AX40" s="797">
        <f t="shared" si="2"/>
        <v>0</v>
      </c>
      <c r="AY40" s="797">
        <f t="shared" si="2"/>
        <v>0</v>
      </c>
      <c r="AZ40" s="797">
        <f t="shared" si="2"/>
        <v>0</v>
      </c>
      <c r="BA40" s="797">
        <f t="shared" si="2"/>
        <v>0</v>
      </c>
      <c r="BB40" s="797">
        <f t="shared" si="2"/>
        <v>0</v>
      </c>
      <c r="BC40" s="797">
        <f t="shared" si="2"/>
        <v>0</v>
      </c>
      <c r="BD40" s="797">
        <f t="shared" si="2"/>
        <v>0</v>
      </c>
      <c r="BE40" s="797">
        <f t="shared" si="2"/>
        <v>0</v>
      </c>
      <c r="BF40" s="797">
        <f t="shared" si="2"/>
        <v>0</v>
      </c>
      <c r="BG40" s="797">
        <f t="shared" si="2"/>
        <v>0</v>
      </c>
      <c r="BH40" s="797">
        <f t="shared" si="2"/>
        <v>0</v>
      </c>
      <c r="BI40" s="797">
        <f t="shared" si="2"/>
        <v>0</v>
      </c>
      <c r="BJ40" s="797">
        <f t="shared" si="2"/>
        <v>0</v>
      </c>
      <c r="BK40" s="797">
        <f t="shared" si="2"/>
        <v>0</v>
      </c>
      <c r="BL40" s="797">
        <f t="shared" si="2"/>
        <v>0</v>
      </c>
      <c r="BM40" s="787">
        <f>SUM(BM16:BM39)</f>
        <v>0</v>
      </c>
    </row>
    <row r="41" spans="1:65" x14ac:dyDescent="0.15">
      <c r="A41" s="778" t="s">
        <v>1064</v>
      </c>
    </row>
  </sheetData>
  <mergeCells count="159">
    <mergeCell ref="A32:B32"/>
    <mergeCell ref="A33:B33"/>
    <mergeCell ref="A34:B34"/>
    <mergeCell ref="A35:B35"/>
    <mergeCell ref="A36:B36"/>
    <mergeCell ref="A37:B37"/>
    <mergeCell ref="A38:B38"/>
    <mergeCell ref="A39:B39"/>
    <mergeCell ref="A40:B40"/>
    <mergeCell ref="A23:B23"/>
    <mergeCell ref="A24:B24"/>
    <mergeCell ref="A25:B25"/>
    <mergeCell ref="A26:B26"/>
    <mergeCell ref="A27:B27"/>
    <mergeCell ref="A28:B28"/>
    <mergeCell ref="A29:B29"/>
    <mergeCell ref="A30:B30"/>
    <mergeCell ref="A31:B31"/>
    <mergeCell ref="BK14:BL14"/>
    <mergeCell ref="BM14:BM15"/>
    <mergeCell ref="A16:B16"/>
    <mergeCell ref="A17:B17"/>
    <mergeCell ref="A18:B18"/>
    <mergeCell ref="A19:B19"/>
    <mergeCell ref="A20:B20"/>
    <mergeCell ref="A21:B21"/>
    <mergeCell ref="A22:B22"/>
    <mergeCell ref="AS14:AT14"/>
    <mergeCell ref="AU14:AV14"/>
    <mergeCell ref="AW14:AX14"/>
    <mergeCell ref="AY14:AZ14"/>
    <mergeCell ref="BA14:BB14"/>
    <mergeCell ref="BC14:BD14"/>
    <mergeCell ref="BE14:BF14"/>
    <mergeCell ref="BG14:BH14"/>
    <mergeCell ref="BI14:BJ14"/>
    <mergeCell ref="A9:B9"/>
    <mergeCell ref="A10:BM12"/>
    <mergeCell ref="A14:B15"/>
    <mergeCell ref="C14:D14"/>
    <mergeCell ref="E14:F14"/>
    <mergeCell ref="G14:H14"/>
    <mergeCell ref="I14:J14"/>
    <mergeCell ref="K14:L14"/>
    <mergeCell ref="M14:N14"/>
    <mergeCell ref="O14:P14"/>
    <mergeCell ref="Q14:R14"/>
    <mergeCell ref="S14:T14"/>
    <mergeCell ref="U14:V14"/>
    <mergeCell ref="W14:X14"/>
    <mergeCell ref="Y14:Z14"/>
    <mergeCell ref="AA14:AB14"/>
    <mergeCell ref="AC14:AD14"/>
    <mergeCell ref="AE14:AF14"/>
    <mergeCell ref="AG14:AH14"/>
    <mergeCell ref="AI14:AJ14"/>
    <mergeCell ref="AK14:AL14"/>
    <mergeCell ref="AM14:AN14"/>
    <mergeCell ref="AO14:AP14"/>
    <mergeCell ref="AQ14:AR14"/>
    <mergeCell ref="AU7:AV7"/>
    <mergeCell ref="AW7:AX7"/>
    <mergeCell ref="AY7:AZ7"/>
    <mergeCell ref="BA7:BB7"/>
    <mergeCell ref="BC7:BD7"/>
    <mergeCell ref="BE7:BF7"/>
    <mergeCell ref="BG7:BH7"/>
    <mergeCell ref="BI7:BJ7"/>
    <mergeCell ref="BK7:BL7"/>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S6:AT6"/>
    <mergeCell ref="AU6:AV6"/>
    <mergeCell ref="AW6:AX6"/>
    <mergeCell ref="AY6:AZ6"/>
    <mergeCell ref="BA6:BB6"/>
    <mergeCell ref="BC6:BD6"/>
    <mergeCell ref="BE6:BF6"/>
    <mergeCell ref="BG6:BH6"/>
    <mergeCell ref="BI6:BJ6"/>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4:AT4"/>
    <mergeCell ref="AU4:AV4"/>
    <mergeCell ref="AW4:AX4"/>
    <mergeCell ref="AY4:AZ4"/>
    <mergeCell ref="BA4:BB4"/>
    <mergeCell ref="BC4:BD4"/>
    <mergeCell ref="BE4:BF4"/>
    <mergeCell ref="BG4:BH4"/>
    <mergeCell ref="BI4:BJ4"/>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s>
  <phoneticPr fontId="10"/>
  <hyperlinks>
    <hyperlink ref="BS2" location="チェック表!A1" display="戻る"/>
  </hyperlinks>
  <printOptions horizontalCentered="1" verticalCentered="1"/>
  <pageMargins left="0.39374999999999999" right="0.39374999999999999" top="0.39374999999999999" bottom="0.39374999999999999" header="0.51180555555555496" footer="0.51180555555555496"/>
  <pageSetup paperSize="9" scale="83" firstPageNumber="0" orientation="landscape" horizontalDpi="300" verticalDpi="30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9"/>
  <sheetViews>
    <sheetView zoomScaleNormal="100" workbookViewId="0">
      <selection sqref="A1:S1"/>
    </sheetView>
  </sheetViews>
  <sheetFormatPr defaultRowHeight="13.5" x14ac:dyDescent="0.15"/>
  <cols>
    <col min="1" max="1" width="13.625" style="778" customWidth="1"/>
    <col min="2" max="2" width="16.25" style="778" customWidth="1"/>
    <col min="3" max="15" width="7.125" style="778" customWidth="1"/>
    <col min="16" max="16" width="3.875" style="778" customWidth="1"/>
    <col min="17" max="17" width="3.375" style="778" customWidth="1"/>
    <col min="18" max="18" width="18.625" style="778" customWidth="1"/>
    <col min="19" max="19" width="7.125" style="778" customWidth="1"/>
    <col min="20" max="256" width="9" style="778" customWidth="1"/>
    <col min="257" max="257" width="13.625" style="778" customWidth="1"/>
    <col min="258" max="258" width="16.25" style="778" customWidth="1"/>
    <col min="259" max="271" width="7.125" style="778" customWidth="1"/>
    <col min="272" max="272" width="3.875" style="778" customWidth="1"/>
    <col min="273" max="273" width="3.375" style="778" customWidth="1"/>
    <col min="274" max="274" width="18.625" style="778" customWidth="1"/>
    <col min="275" max="275" width="7.125" style="778" customWidth="1"/>
    <col min="276" max="512" width="9" style="778" customWidth="1"/>
    <col min="513" max="513" width="13.625" style="778" customWidth="1"/>
    <col min="514" max="514" width="16.25" style="778" customWidth="1"/>
    <col min="515" max="527" width="7.125" style="778" customWidth="1"/>
    <col min="528" max="528" width="3.875" style="778" customWidth="1"/>
    <col min="529" max="529" width="3.375" style="778" customWidth="1"/>
    <col min="530" max="530" width="18.625" style="778" customWidth="1"/>
    <col min="531" max="531" width="7.125" style="778" customWidth="1"/>
    <col min="532" max="768" width="9" style="778" customWidth="1"/>
    <col min="769" max="769" width="13.625" style="778" customWidth="1"/>
    <col min="770" max="770" width="16.25" style="778" customWidth="1"/>
    <col min="771" max="783" width="7.125" style="778" customWidth="1"/>
    <col min="784" max="784" width="3.875" style="778" customWidth="1"/>
    <col min="785" max="785" width="3.375" style="778" customWidth="1"/>
    <col min="786" max="786" width="18.625" style="778" customWidth="1"/>
    <col min="787" max="787" width="7.125" style="778" customWidth="1"/>
    <col min="788" max="1025" width="9" style="778" customWidth="1"/>
  </cols>
  <sheetData>
    <row r="1" spans="1:21" ht="33.75" customHeight="1" x14ac:dyDescent="0.15">
      <c r="A1" s="1438" t="s">
        <v>1065</v>
      </c>
      <c r="B1" s="1438"/>
      <c r="C1" s="1438"/>
      <c r="D1" s="1438"/>
      <c r="E1" s="1438"/>
      <c r="F1" s="1438"/>
      <c r="G1" s="1438"/>
      <c r="H1" s="1438"/>
      <c r="I1" s="1438"/>
      <c r="J1" s="1438"/>
      <c r="K1" s="1438"/>
      <c r="L1" s="1438"/>
      <c r="M1" s="1438"/>
      <c r="N1" s="1438"/>
      <c r="O1" s="1438"/>
      <c r="P1" s="1438"/>
      <c r="Q1" s="1438"/>
      <c r="R1" s="1438"/>
      <c r="S1" s="1438"/>
    </row>
    <row r="2" spans="1:21" x14ac:dyDescent="0.15">
      <c r="A2" s="1445"/>
      <c r="B2" s="1445"/>
      <c r="C2" s="1445"/>
      <c r="D2" s="1445"/>
      <c r="E2" s="1445"/>
      <c r="F2" s="1445"/>
      <c r="G2" s="1445"/>
      <c r="H2" s="1445"/>
      <c r="I2" s="1445"/>
      <c r="J2" s="1445"/>
      <c r="K2" s="1445"/>
      <c r="L2" s="1445"/>
      <c r="M2" s="1445"/>
      <c r="N2" s="1445"/>
      <c r="O2" s="1445"/>
      <c r="P2" s="1445"/>
      <c r="Q2" s="1445"/>
      <c r="R2" s="1445"/>
      <c r="S2" s="1445"/>
      <c r="U2" s="357" t="s">
        <v>423</v>
      </c>
    </row>
    <row r="3" spans="1:21" x14ac:dyDescent="0.15">
      <c r="A3" s="779"/>
      <c r="B3" s="779"/>
      <c r="C3" s="779"/>
      <c r="D3" s="779"/>
      <c r="E3" s="779"/>
      <c r="F3" s="779"/>
      <c r="G3" s="779"/>
      <c r="H3" s="779"/>
      <c r="I3" s="779"/>
      <c r="J3" s="779"/>
      <c r="K3" s="779"/>
      <c r="L3" s="779"/>
      <c r="M3" s="779"/>
      <c r="N3" s="779"/>
      <c r="O3" s="779"/>
    </row>
    <row r="4" spans="1:21" ht="19.5" customHeight="1" x14ac:dyDescent="0.15">
      <c r="A4" s="1446"/>
      <c r="B4" s="1446"/>
      <c r="C4" s="720" t="s">
        <v>606</v>
      </c>
      <c r="D4" s="720" t="s">
        <v>607</v>
      </c>
      <c r="E4" s="720" t="s">
        <v>608</v>
      </c>
      <c r="F4" s="720" t="s">
        <v>609</v>
      </c>
      <c r="G4" s="720" t="s">
        <v>610</v>
      </c>
      <c r="H4" s="720" t="s">
        <v>611</v>
      </c>
      <c r="I4" s="720" t="s">
        <v>612</v>
      </c>
      <c r="J4" s="720" t="s">
        <v>613</v>
      </c>
      <c r="K4" s="720" t="s">
        <v>614</v>
      </c>
      <c r="L4" s="720" t="s">
        <v>603</v>
      </c>
      <c r="M4" s="720" t="s">
        <v>604</v>
      </c>
      <c r="N4" s="720" t="s">
        <v>605</v>
      </c>
      <c r="O4" s="720" t="s">
        <v>269</v>
      </c>
    </row>
    <row r="5" spans="1:21" ht="23.25" customHeight="1" x14ac:dyDescent="0.15">
      <c r="A5" s="1309" t="s">
        <v>1066</v>
      </c>
      <c r="B5" s="1309"/>
      <c r="C5" s="720"/>
      <c r="D5" s="720"/>
      <c r="E5" s="720"/>
      <c r="F5" s="720"/>
      <c r="G5" s="720"/>
      <c r="H5" s="720"/>
      <c r="I5" s="720"/>
      <c r="J5" s="720"/>
      <c r="K5" s="720"/>
      <c r="L5" s="720"/>
      <c r="M5" s="720"/>
      <c r="N5" s="720"/>
      <c r="O5" s="720"/>
      <c r="P5" s="778" t="s">
        <v>1037</v>
      </c>
    </row>
    <row r="6" spans="1:21" ht="23.25" customHeight="1" x14ac:dyDescent="0.15">
      <c r="A6" s="1309" t="s">
        <v>1038</v>
      </c>
      <c r="B6" s="1309"/>
      <c r="C6" s="798"/>
      <c r="D6" s="798"/>
      <c r="E6" s="798"/>
      <c r="F6" s="798"/>
      <c r="G6" s="798"/>
      <c r="H6" s="798"/>
      <c r="I6" s="798"/>
      <c r="J6" s="798"/>
      <c r="K6" s="798"/>
      <c r="L6" s="798"/>
      <c r="M6" s="798"/>
      <c r="N6" s="798"/>
      <c r="O6" s="798"/>
      <c r="P6" s="778" t="s">
        <v>1039</v>
      </c>
      <c r="Q6" s="778" t="s">
        <v>1040</v>
      </c>
      <c r="R6" s="798" t="s">
        <v>1041</v>
      </c>
      <c r="S6" s="798"/>
    </row>
    <row r="7" spans="1:21" ht="23.25" customHeight="1" x14ac:dyDescent="0.15">
      <c r="A7" s="1443" t="s">
        <v>1067</v>
      </c>
      <c r="B7" s="1443"/>
      <c r="C7" s="798"/>
      <c r="D7" s="798"/>
      <c r="E7" s="798"/>
      <c r="F7" s="798"/>
      <c r="G7" s="798"/>
      <c r="H7" s="798"/>
      <c r="I7" s="798"/>
      <c r="J7" s="798"/>
      <c r="K7" s="798"/>
      <c r="L7" s="798"/>
      <c r="M7" s="798"/>
      <c r="N7" s="798"/>
      <c r="O7" s="799"/>
      <c r="P7" s="778" t="s">
        <v>1043</v>
      </c>
      <c r="Q7" s="778" t="s">
        <v>1040</v>
      </c>
      <c r="R7" s="798" t="s">
        <v>1068</v>
      </c>
      <c r="S7" s="800"/>
    </row>
    <row r="8" spans="1:21" ht="19.5" customHeight="1" x14ac:dyDescent="0.15">
      <c r="A8" s="1444" t="s">
        <v>1069</v>
      </c>
      <c r="B8" s="1444"/>
      <c r="C8" s="1444"/>
      <c r="D8" s="1444"/>
      <c r="E8" s="1444"/>
      <c r="F8" s="1444"/>
      <c r="G8" s="1444"/>
      <c r="H8" s="1444"/>
      <c r="I8" s="1444"/>
      <c r="J8" s="1444"/>
      <c r="K8" s="1444"/>
      <c r="L8" s="1444"/>
      <c r="M8" s="1444"/>
      <c r="N8" s="1444"/>
      <c r="O8" s="1444"/>
    </row>
    <row r="9" spans="1:21" ht="19.5" customHeight="1" x14ac:dyDescent="0.15">
      <c r="A9" s="1444"/>
      <c r="B9" s="1444"/>
      <c r="C9" s="1444"/>
      <c r="D9" s="1444"/>
      <c r="E9" s="1444"/>
      <c r="F9" s="1444"/>
      <c r="G9" s="1444"/>
      <c r="H9" s="1444"/>
      <c r="I9" s="1444"/>
      <c r="J9" s="1444"/>
      <c r="K9" s="1444"/>
      <c r="L9" s="1444"/>
      <c r="M9" s="1444"/>
      <c r="N9" s="1444"/>
      <c r="O9" s="1444"/>
    </row>
    <row r="10" spans="1:21" ht="42" customHeight="1" x14ac:dyDescent="0.15">
      <c r="A10" s="1444"/>
      <c r="B10" s="1444"/>
      <c r="C10" s="1444"/>
      <c r="D10" s="1444"/>
      <c r="E10" s="1444"/>
      <c r="F10" s="1444"/>
      <c r="G10" s="1444"/>
      <c r="H10" s="1444"/>
      <c r="I10" s="1444"/>
      <c r="J10" s="1444"/>
      <c r="K10" s="1444"/>
      <c r="L10" s="1444"/>
      <c r="M10" s="1444"/>
      <c r="N10" s="1444"/>
      <c r="O10" s="1444"/>
    </row>
    <row r="11" spans="1:21" x14ac:dyDescent="0.15">
      <c r="A11" s="801"/>
      <c r="B11" s="801"/>
      <c r="C11" s="790"/>
      <c r="D11" s="790"/>
      <c r="E11" s="790"/>
      <c r="F11" s="790"/>
      <c r="G11" s="790"/>
      <c r="H11" s="790"/>
      <c r="I11" s="790"/>
      <c r="J11" s="790"/>
      <c r="K11" s="790"/>
      <c r="L11" s="790"/>
      <c r="M11" s="790"/>
      <c r="N11" s="790"/>
      <c r="O11" s="802"/>
    </row>
    <row r="12" spans="1:21" x14ac:dyDescent="0.15">
      <c r="A12" s="795" t="s">
        <v>1070</v>
      </c>
      <c r="B12" s="795"/>
      <c r="C12" s="790"/>
      <c r="D12" s="790"/>
      <c r="E12" s="790"/>
      <c r="F12" s="790"/>
      <c r="G12" s="790"/>
      <c r="H12" s="790"/>
      <c r="I12" s="790"/>
      <c r="J12" s="790"/>
      <c r="K12" s="790"/>
      <c r="L12" s="790"/>
      <c r="M12" s="790"/>
      <c r="N12" s="790"/>
      <c r="O12" s="790"/>
    </row>
    <row r="13" spans="1:21" ht="33" customHeight="1" x14ac:dyDescent="0.15">
      <c r="A13" s="720" t="s">
        <v>1049</v>
      </c>
      <c r="B13" s="803" t="s">
        <v>1071</v>
      </c>
      <c r="C13" s="720" t="s">
        <v>606</v>
      </c>
      <c r="D13" s="720" t="s">
        <v>607</v>
      </c>
      <c r="E13" s="720" t="s">
        <v>608</v>
      </c>
      <c r="F13" s="720" t="s">
        <v>609</v>
      </c>
      <c r="G13" s="720" t="s">
        <v>610</v>
      </c>
      <c r="H13" s="720" t="s">
        <v>611</v>
      </c>
      <c r="I13" s="720" t="s">
        <v>612</v>
      </c>
      <c r="J13" s="720" t="s">
        <v>613</v>
      </c>
      <c r="K13" s="720" t="s">
        <v>614</v>
      </c>
      <c r="L13" s="720" t="s">
        <v>603</v>
      </c>
      <c r="M13" s="720" t="s">
        <v>604</v>
      </c>
      <c r="N13" s="720" t="s">
        <v>605</v>
      </c>
      <c r="O13" s="720" t="s">
        <v>269</v>
      </c>
    </row>
    <row r="14" spans="1:21" x14ac:dyDescent="0.15">
      <c r="A14" s="798"/>
      <c r="B14" s="798"/>
      <c r="C14" s="798"/>
      <c r="D14" s="798"/>
      <c r="E14" s="798"/>
      <c r="F14" s="798"/>
      <c r="G14" s="798"/>
      <c r="H14" s="798"/>
      <c r="I14" s="798"/>
      <c r="J14" s="798"/>
      <c r="K14" s="798"/>
      <c r="L14" s="798"/>
      <c r="M14" s="798"/>
      <c r="N14" s="798"/>
      <c r="O14" s="798">
        <f t="shared" ref="O14:O38" si="0">SUM(C14:N14)</f>
        <v>0</v>
      </c>
    </row>
    <row r="15" spans="1:21" x14ac:dyDescent="0.15">
      <c r="A15" s="798"/>
      <c r="B15" s="798"/>
      <c r="C15" s="798"/>
      <c r="D15" s="798"/>
      <c r="E15" s="798"/>
      <c r="F15" s="798"/>
      <c r="G15" s="798"/>
      <c r="H15" s="798"/>
      <c r="I15" s="798"/>
      <c r="J15" s="798"/>
      <c r="K15" s="798"/>
      <c r="L15" s="798"/>
      <c r="M15" s="798"/>
      <c r="N15" s="798"/>
      <c r="O15" s="798">
        <f t="shared" si="0"/>
        <v>0</v>
      </c>
    </row>
    <row r="16" spans="1:21" x14ac:dyDescent="0.15">
      <c r="A16" s="798"/>
      <c r="B16" s="798"/>
      <c r="C16" s="798"/>
      <c r="D16" s="798"/>
      <c r="E16" s="798"/>
      <c r="F16" s="798"/>
      <c r="G16" s="798"/>
      <c r="H16" s="798"/>
      <c r="I16" s="798"/>
      <c r="J16" s="798"/>
      <c r="K16" s="798"/>
      <c r="L16" s="798"/>
      <c r="M16" s="798"/>
      <c r="N16" s="798"/>
      <c r="O16" s="798">
        <f t="shared" si="0"/>
        <v>0</v>
      </c>
    </row>
    <row r="17" spans="1:15" x14ac:dyDescent="0.15">
      <c r="A17" s="798"/>
      <c r="B17" s="798"/>
      <c r="C17" s="798"/>
      <c r="D17" s="798"/>
      <c r="E17" s="798"/>
      <c r="F17" s="798"/>
      <c r="G17" s="798"/>
      <c r="H17" s="798"/>
      <c r="I17" s="798"/>
      <c r="J17" s="798"/>
      <c r="K17" s="798"/>
      <c r="L17" s="798"/>
      <c r="M17" s="798"/>
      <c r="N17" s="798"/>
      <c r="O17" s="798">
        <f t="shared" si="0"/>
        <v>0</v>
      </c>
    </row>
    <row r="18" spans="1:15" x14ac:dyDescent="0.15">
      <c r="A18" s="798"/>
      <c r="B18" s="798"/>
      <c r="C18" s="798"/>
      <c r="D18" s="798"/>
      <c r="E18" s="798"/>
      <c r="F18" s="798"/>
      <c r="G18" s="798"/>
      <c r="H18" s="798"/>
      <c r="I18" s="798"/>
      <c r="J18" s="798"/>
      <c r="K18" s="798"/>
      <c r="L18" s="798"/>
      <c r="M18" s="798"/>
      <c r="N18" s="798"/>
      <c r="O18" s="798">
        <f t="shared" si="0"/>
        <v>0</v>
      </c>
    </row>
    <row r="19" spans="1:15" x14ac:dyDescent="0.15">
      <c r="A19" s="798"/>
      <c r="B19" s="798"/>
      <c r="C19" s="798"/>
      <c r="D19" s="798"/>
      <c r="E19" s="798"/>
      <c r="F19" s="798"/>
      <c r="G19" s="798"/>
      <c r="H19" s="798"/>
      <c r="I19" s="798"/>
      <c r="J19" s="798"/>
      <c r="K19" s="798"/>
      <c r="L19" s="798"/>
      <c r="M19" s="798"/>
      <c r="N19" s="798"/>
      <c r="O19" s="798">
        <f t="shared" si="0"/>
        <v>0</v>
      </c>
    </row>
    <row r="20" spans="1:15" x14ac:dyDescent="0.15">
      <c r="A20" s="798"/>
      <c r="B20" s="798"/>
      <c r="C20" s="798"/>
      <c r="D20" s="798"/>
      <c r="E20" s="798"/>
      <c r="F20" s="798"/>
      <c r="G20" s="798"/>
      <c r="H20" s="798"/>
      <c r="I20" s="798"/>
      <c r="J20" s="798"/>
      <c r="K20" s="798"/>
      <c r="L20" s="798"/>
      <c r="M20" s="798"/>
      <c r="N20" s="798"/>
      <c r="O20" s="798">
        <f t="shared" si="0"/>
        <v>0</v>
      </c>
    </row>
    <row r="21" spans="1:15" x14ac:dyDescent="0.15">
      <c r="A21" s="798"/>
      <c r="B21" s="798"/>
      <c r="C21" s="798"/>
      <c r="D21" s="798"/>
      <c r="E21" s="798"/>
      <c r="F21" s="798"/>
      <c r="G21" s="798"/>
      <c r="H21" s="798"/>
      <c r="I21" s="798"/>
      <c r="J21" s="798"/>
      <c r="K21" s="798"/>
      <c r="L21" s="798"/>
      <c r="M21" s="798"/>
      <c r="N21" s="798"/>
      <c r="O21" s="798">
        <f t="shared" si="0"/>
        <v>0</v>
      </c>
    </row>
    <row r="22" spans="1:15" x14ac:dyDescent="0.15">
      <c r="A22" s="798"/>
      <c r="B22" s="798"/>
      <c r="C22" s="798"/>
      <c r="D22" s="798"/>
      <c r="E22" s="798"/>
      <c r="F22" s="798"/>
      <c r="G22" s="798"/>
      <c r="H22" s="798"/>
      <c r="I22" s="798"/>
      <c r="J22" s="798"/>
      <c r="K22" s="798"/>
      <c r="L22" s="798"/>
      <c r="M22" s="798"/>
      <c r="N22" s="798"/>
      <c r="O22" s="798">
        <f t="shared" si="0"/>
        <v>0</v>
      </c>
    </row>
    <row r="23" spans="1:15" x14ac:dyDescent="0.15">
      <c r="A23" s="798"/>
      <c r="B23" s="798"/>
      <c r="C23" s="798"/>
      <c r="D23" s="798"/>
      <c r="E23" s="798"/>
      <c r="F23" s="798"/>
      <c r="G23" s="798"/>
      <c r="H23" s="798"/>
      <c r="I23" s="798"/>
      <c r="J23" s="798"/>
      <c r="K23" s="798"/>
      <c r="L23" s="798"/>
      <c r="M23" s="798"/>
      <c r="N23" s="798"/>
      <c r="O23" s="798">
        <f t="shared" si="0"/>
        <v>0</v>
      </c>
    </row>
    <row r="24" spans="1:15" x14ac:dyDescent="0.15">
      <c r="A24" s="798"/>
      <c r="B24" s="798"/>
      <c r="C24" s="798"/>
      <c r="D24" s="798"/>
      <c r="E24" s="798"/>
      <c r="F24" s="798"/>
      <c r="G24" s="798"/>
      <c r="H24" s="798"/>
      <c r="I24" s="798"/>
      <c r="J24" s="798"/>
      <c r="K24" s="798"/>
      <c r="L24" s="798"/>
      <c r="M24" s="798"/>
      <c r="N24" s="798"/>
      <c r="O24" s="798">
        <f t="shared" si="0"/>
        <v>0</v>
      </c>
    </row>
    <row r="25" spans="1:15" x14ac:dyDescent="0.15">
      <c r="A25" s="798"/>
      <c r="B25" s="798"/>
      <c r="C25" s="798"/>
      <c r="D25" s="798"/>
      <c r="E25" s="798"/>
      <c r="F25" s="798"/>
      <c r="G25" s="798"/>
      <c r="H25" s="798"/>
      <c r="I25" s="798"/>
      <c r="J25" s="798"/>
      <c r="K25" s="798"/>
      <c r="L25" s="798"/>
      <c r="M25" s="798"/>
      <c r="N25" s="798"/>
      <c r="O25" s="798">
        <f t="shared" si="0"/>
        <v>0</v>
      </c>
    </row>
    <row r="26" spans="1:15" x14ac:dyDescent="0.15">
      <c r="A26" s="798"/>
      <c r="B26" s="798"/>
      <c r="C26" s="798"/>
      <c r="D26" s="798"/>
      <c r="E26" s="798"/>
      <c r="F26" s="798"/>
      <c r="G26" s="798"/>
      <c r="H26" s="798"/>
      <c r="I26" s="798"/>
      <c r="J26" s="798"/>
      <c r="K26" s="798"/>
      <c r="L26" s="798"/>
      <c r="M26" s="798"/>
      <c r="N26" s="798"/>
      <c r="O26" s="798">
        <f t="shared" si="0"/>
        <v>0</v>
      </c>
    </row>
    <row r="27" spans="1:15" x14ac:dyDescent="0.15">
      <c r="A27" s="798"/>
      <c r="B27" s="798"/>
      <c r="C27" s="798"/>
      <c r="D27" s="798"/>
      <c r="E27" s="798"/>
      <c r="F27" s="798"/>
      <c r="G27" s="798"/>
      <c r="H27" s="798"/>
      <c r="I27" s="798"/>
      <c r="J27" s="798"/>
      <c r="K27" s="798"/>
      <c r="L27" s="798"/>
      <c r="M27" s="798"/>
      <c r="N27" s="798"/>
      <c r="O27" s="798">
        <f t="shared" si="0"/>
        <v>0</v>
      </c>
    </row>
    <row r="28" spans="1:15" x14ac:dyDescent="0.15">
      <c r="A28" s="798"/>
      <c r="B28" s="798"/>
      <c r="C28" s="798"/>
      <c r="D28" s="798"/>
      <c r="E28" s="798"/>
      <c r="F28" s="798"/>
      <c r="G28" s="798"/>
      <c r="H28" s="798"/>
      <c r="I28" s="798"/>
      <c r="J28" s="798"/>
      <c r="K28" s="798"/>
      <c r="L28" s="798"/>
      <c r="M28" s="798"/>
      <c r="N28" s="798"/>
      <c r="O28" s="798">
        <f t="shared" si="0"/>
        <v>0</v>
      </c>
    </row>
    <row r="29" spans="1:15" x14ac:dyDescent="0.15">
      <c r="A29" s="798"/>
      <c r="B29" s="798"/>
      <c r="C29" s="798"/>
      <c r="D29" s="798"/>
      <c r="E29" s="798"/>
      <c r="F29" s="798"/>
      <c r="G29" s="798"/>
      <c r="H29" s="798"/>
      <c r="I29" s="798"/>
      <c r="J29" s="798"/>
      <c r="K29" s="798"/>
      <c r="L29" s="798"/>
      <c r="M29" s="798"/>
      <c r="N29" s="798"/>
      <c r="O29" s="798">
        <f t="shared" si="0"/>
        <v>0</v>
      </c>
    </row>
    <row r="30" spans="1:15" x14ac:dyDescent="0.15">
      <c r="A30" s="798"/>
      <c r="B30" s="798"/>
      <c r="C30" s="798"/>
      <c r="D30" s="798"/>
      <c r="E30" s="798"/>
      <c r="F30" s="798"/>
      <c r="G30" s="798"/>
      <c r="H30" s="798"/>
      <c r="I30" s="798"/>
      <c r="J30" s="798"/>
      <c r="K30" s="798"/>
      <c r="L30" s="798"/>
      <c r="M30" s="798"/>
      <c r="N30" s="798"/>
      <c r="O30" s="798">
        <f t="shared" si="0"/>
        <v>0</v>
      </c>
    </row>
    <row r="31" spans="1:15" x14ac:dyDescent="0.15">
      <c r="A31" s="798"/>
      <c r="B31" s="798"/>
      <c r="C31" s="798"/>
      <c r="D31" s="798"/>
      <c r="E31" s="798"/>
      <c r="F31" s="798"/>
      <c r="G31" s="798"/>
      <c r="H31" s="798"/>
      <c r="I31" s="798"/>
      <c r="J31" s="798"/>
      <c r="K31" s="798"/>
      <c r="L31" s="798"/>
      <c r="M31" s="798"/>
      <c r="N31" s="798"/>
      <c r="O31" s="798">
        <f t="shared" si="0"/>
        <v>0</v>
      </c>
    </row>
    <row r="32" spans="1:15" x14ac:dyDescent="0.15">
      <c r="A32" s="798"/>
      <c r="B32" s="798"/>
      <c r="C32" s="798"/>
      <c r="D32" s="798"/>
      <c r="E32" s="798"/>
      <c r="F32" s="798"/>
      <c r="G32" s="798"/>
      <c r="H32" s="798"/>
      <c r="I32" s="798"/>
      <c r="J32" s="798"/>
      <c r="K32" s="798"/>
      <c r="L32" s="798"/>
      <c r="M32" s="798"/>
      <c r="N32" s="798"/>
      <c r="O32" s="798">
        <f t="shared" si="0"/>
        <v>0</v>
      </c>
    </row>
    <row r="33" spans="1:15" x14ac:dyDescent="0.15">
      <c r="A33" s="798"/>
      <c r="B33" s="798"/>
      <c r="C33" s="798"/>
      <c r="D33" s="798"/>
      <c r="E33" s="798"/>
      <c r="F33" s="798"/>
      <c r="G33" s="798"/>
      <c r="H33" s="798"/>
      <c r="I33" s="798"/>
      <c r="J33" s="798"/>
      <c r="K33" s="798"/>
      <c r="L33" s="798"/>
      <c r="M33" s="798"/>
      <c r="N33" s="798"/>
      <c r="O33" s="798">
        <f t="shared" si="0"/>
        <v>0</v>
      </c>
    </row>
    <row r="34" spans="1:15" x14ac:dyDescent="0.15">
      <c r="A34" s="798"/>
      <c r="B34" s="798"/>
      <c r="C34" s="798"/>
      <c r="D34" s="798"/>
      <c r="E34" s="798"/>
      <c r="F34" s="798"/>
      <c r="G34" s="798"/>
      <c r="H34" s="798"/>
      <c r="I34" s="798"/>
      <c r="J34" s="798"/>
      <c r="K34" s="798"/>
      <c r="L34" s="798"/>
      <c r="M34" s="798"/>
      <c r="N34" s="798"/>
      <c r="O34" s="798">
        <f t="shared" si="0"/>
        <v>0</v>
      </c>
    </row>
    <row r="35" spans="1:15" x14ac:dyDescent="0.15">
      <c r="A35" s="798"/>
      <c r="B35" s="798"/>
      <c r="C35" s="798"/>
      <c r="D35" s="798"/>
      <c r="E35" s="798"/>
      <c r="F35" s="798"/>
      <c r="G35" s="798"/>
      <c r="H35" s="798"/>
      <c r="I35" s="798"/>
      <c r="J35" s="798"/>
      <c r="K35" s="798"/>
      <c r="L35" s="798"/>
      <c r="M35" s="798"/>
      <c r="N35" s="798"/>
      <c r="O35" s="798">
        <f t="shared" si="0"/>
        <v>0</v>
      </c>
    </row>
    <row r="36" spans="1:15" x14ac:dyDescent="0.15">
      <c r="A36" s="798"/>
      <c r="B36" s="798"/>
      <c r="C36" s="798"/>
      <c r="D36" s="798"/>
      <c r="E36" s="798"/>
      <c r="F36" s="798"/>
      <c r="G36" s="798"/>
      <c r="H36" s="798"/>
      <c r="I36" s="798"/>
      <c r="J36" s="798"/>
      <c r="K36" s="798"/>
      <c r="L36" s="798"/>
      <c r="M36" s="798"/>
      <c r="N36" s="798"/>
      <c r="O36" s="798">
        <f t="shared" si="0"/>
        <v>0</v>
      </c>
    </row>
    <row r="37" spans="1:15" x14ac:dyDescent="0.15">
      <c r="A37" s="798"/>
      <c r="B37" s="798"/>
      <c r="C37" s="798"/>
      <c r="D37" s="798"/>
      <c r="E37" s="798"/>
      <c r="F37" s="798"/>
      <c r="G37" s="798"/>
      <c r="H37" s="798"/>
      <c r="I37" s="798"/>
      <c r="J37" s="798"/>
      <c r="K37" s="798"/>
      <c r="L37" s="798"/>
      <c r="M37" s="798"/>
      <c r="N37" s="798"/>
      <c r="O37" s="798">
        <f t="shared" si="0"/>
        <v>0</v>
      </c>
    </row>
    <row r="38" spans="1:15" x14ac:dyDescent="0.15">
      <c r="A38" s="1309" t="s">
        <v>661</v>
      </c>
      <c r="B38" s="1309"/>
      <c r="C38" s="798"/>
      <c r="D38" s="798"/>
      <c r="E38" s="798"/>
      <c r="F38" s="798"/>
      <c r="G38" s="798"/>
      <c r="H38" s="798"/>
      <c r="I38" s="798"/>
      <c r="J38" s="798"/>
      <c r="K38" s="798"/>
      <c r="L38" s="798"/>
      <c r="M38" s="798"/>
      <c r="N38" s="798"/>
      <c r="O38" s="798">
        <f t="shared" si="0"/>
        <v>0</v>
      </c>
    </row>
    <row r="39" spans="1:15" x14ac:dyDescent="0.15">
      <c r="A39" s="778" t="s">
        <v>1072</v>
      </c>
    </row>
  </sheetData>
  <mergeCells count="8">
    <mergeCell ref="A7:B7"/>
    <mergeCell ref="A8:O10"/>
    <mergeCell ref="A38:B38"/>
    <mergeCell ref="A1:S1"/>
    <mergeCell ref="A2:S2"/>
    <mergeCell ref="A4:B4"/>
    <mergeCell ref="A5:B5"/>
    <mergeCell ref="A6:B6"/>
  </mergeCells>
  <phoneticPr fontId="10"/>
  <hyperlinks>
    <hyperlink ref="U2" location="チェック表!A1" display="戻る"/>
  </hyperlinks>
  <printOptions horizontalCentered="1" verticalCentered="1"/>
  <pageMargins left="0.78749999999999998" right="0.78749999999999998" top="0.39374999999999999" bottom="0.39374999999999999" header="0.51180555555555496" footer="0.51180555555555496"/>
  <pageSetup paperSize="9" scale="83" firstPageNumber="0" orientation="landscape" horizontalDpi="300" verticalDpi="300"/>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6"/>
  <sheetViews>
    <sheetView zoomScaleNormal="100" workbookViewId="0">
      <selection activeCell="A3" sqref="A3"/>
    </sheetView>
  </sheetViews>
  <sheetFormatPr defaultRowHeight="13.5" x14ac:dyDescent="0.15"/>
  <cols>
    <col min="1" max="20" width="4.25" style="59" customWidth="1"/>
    <col min="21" max="21" width="4.625" style="59" customWidth="1"/>
    <col min="22" max="22" width="15" style="59" customWidth="1"/>
    <col min="23" max="1025" width="4.625" style="59" customWidth="1"/>
  </cols>
  <sheetData>
    <row r="1" spans="1:23" ht="16.5" customHeight="1" x14ac:dyDescent="0.15">
      <c r="A1" s="895" t="s">
        <v>85</v>
      </c>
      <c r="B1" s="895"/>
      <c r="C1" s="895"/>
      <c r="D1" s="895"/>
    </row>
    <row r="2" spans="1:23" ht="12.75" customHeight="1" x14ac:dyDescent="0.15">
      <c r="A2" s="60" t="s">
        <v>229</v>
      </c>
    </row>
    <row r="3" spans="1:23" ht="12.75" customHeight="1" x14ac:dyDescent="0.15">
      <c r="L3" s="61" t="s">
        <v>230</v>
      </c>
    </row>
    <row r="4" spans="1:23" ht="12.75" customHeight="1" x14ac:dyDescent="0.15">
      <c r="A4" s="988"/>
      <c r="B4" s="63"/>
      <c r="C4" s="63"/>
      <c r="D4" s="63"/>
      <c r="E4" s="63"/>
      <c r="F4" s="63"/>
      <c r="G4" s="63"/>
      <c r="H4" s="63"/>
      <c r="I4" s="989"/>
    </row>
    <row r="5" spans="1:23" ht="12.75" customHeight="1" x14ac:dyDescent="0.15">
      <c r="A5" s="988"/>
      <c r="B5" s="63"/>
      <c r="C5" s="63"/>
      <c r="D5" s="63"/>
      <c r="E5" s="63"/>
      <c r="F5" s="63"/>
      <c r="G5" s="63"/>
      <c r="H5" s="63"/>
      <c r="I5" s="989"/>
    </row>
    <row r="6" spans="1:23" ht="12.75" customHeight="1" x14ac:dyDescent="0.15">
      <c r="B6" s="64"/>
      <c r="C6" s="65"/>
      <c r="D6" s="65"/>
      <c r="E6" s="65"/>
      <c r="F6" s="65"/>
      <c r="G6" s="65"/>
      <c r="H6" s="65"/>
    </row>
    <row r="7" spans="1:23" ht="12.75" customHeight="1" x14ac:dyDescent="0.15">
      <c r="A7" s="66"/>
      <c r="B7" s="941" t="s">
        <v>150</v>
      </c>
      <c r="C7" s="941"/>
      <c r="D7" s="942"/>
      <c r="E7" s="942"/>
      <c r="F7" s="942"/>
      <c r="G7" s="942"/>
      <c r="H7" s="942"/>
      <c r="I7" s="942"/>
      <c r="J7" s="942"/>
      <c r="K7" s="942"/>
      <c r="L7" s="942"/>
      <c r="M7" s="942"/>
      <c r="N7" s="942"/>
      <c r="O7" s="942"/>
      <c r="P7" s="942"/>
      <c r="Q7" s="942"/>
      <c r="R7" s="942"/>
      <c r="S7" s="942"/>
      <c r="T7" s="942"/>
    </row>
    <row r="8" spans="1:23" ht="12.75" customHeight="1" x14ac:dyDescent="0.15">
      <c r="A8" s="67" t="s">
        <v>151</v>
      </c>
      <c r="B8" s="943" t="s">
        <v>152</v>
      </c>
      <c r="C8" s="943"/>
      <c r="D8" s="944"/>
      <c r="E8" s="944"/>
      <c r="F8" s="944"/>
      <c r="G8" s="944"/>
      <c r="H8" s="944"/>
      <c r="I8" s="944"/>
      <c r="J8" s="944"/>
      <c r="K8" s="944"/>
      <c r="L8" s="944"/>
      <c r="M8" s="944"/>
      <c r="N8" s="944"/>
      <c r="O8" s="944"/>
      <c r="P8" s="944"/>
      <c r="Q8" s="944"/>
      <c r="R8" s="944"/>
      <c r="S8" s="944"/>
      <c r="T8" s="944"/>
    </row>
    <row r="9" spans="1:23" ht="12.75" customHeight="1" x14ac:dyDescent="0.15">
      <c r="A9" s="67"/>
      <c r="B9" s="943" t="s">
        <v>90</v>
      </c>
      <c r="C9" s="943"/>
      <c r="D9" s="69" t="s">
        <v>153</v>
      </c>
      <c r="E9" s="70"/>
      <c r="F9" s="70"/>
      <c r="G9" s="70"/>
      <c r="H9" s="70"/>
      <c r="I9" s="70"/>
      <c r="J9" s="70"/>
      <c r="K9" s="70"/>
      <c r="L9" s="70"/>
      <c r="M9" s="70"/>
      <c r="N9" s="70"/>
      <c r="O9" s="70"/>
      <c r="P9" s="70"/>
      <c r="Q9" s="70"/>
      <c r="R9" s="70"/>
      <c r="S9" s="70"/>
      <c r="T9" s="71"/>
    </row>
    <row r="10" spans="1:23" ht="12.75" customHeight="1" x14ac:dyDescent="0.15">
      <c r="A10" s="67" t="s">
        <v>154</v>
      </c>
      <c r="B10" s="943"/>
      <c r="C10" s="943"/>
      <c r="D10" s="72"/>
      <c r="E10" s="73"/>
      <c r="F10" s="74" t="s">
        <v>155</v>
      </c>
      <c r="G10" s="75"/>
      <c r="H10" s="75"/>
      <c r="I10" s="945" t="s">
        <v>156</v>
      </c>
      <c r="J10" s="945"/>
      <c r="K10" s="73"/>
      <c r="L10" s="73"/>
      <c r="M10" s="73"/>
      <c r="N10" s="73"/>
      <c r="O10" s="73"/>
      <c r="P10" s="73"/>
      <c r="Q10" s="73"/>
      <c r="R10" s="73"/>
      <c r="S10" s="73"/>
      <c r="T10" s="76"/>
    </row>
    <row r="11" spans="1:23" ht="12.75" customHeight="1" x14ac:dyDescent="0.15">
      <c r="A11" s="77"/>
      <c r="B11" s="943"/>
      <c r="C11" s="943"/>
      <c r="D11" s="78"/>
      <c r="E11" s="79"/>
      <c r="F11" s="79"/>
      <c r="G11" s="79"/>
      <c r="H11" s="79"/>
      <c r="I11" s="79"/>
      <c r="J11" s="79"/>
      <c r="K11" s="79"/>
      <c r="L11" s="79"/>
      <c r="M11" s="79"/>
      <c r="N11" s="79"/>
      <c r="O11" s="79"/>
      <c r="P11" s="79"/>
      <c r="Q11" s="79"/>
      <c r="R11" s="79"/>
      <c r="S11" s="79"/>
      <c r="T11" s="80"/>
    </row>
    <row r="12" spans="1:23" ht="12.75" customHeight="1" x14ac:dyDescent="0.15">
      <c r="A12" s="81"/>
      <c r="B12" s="943" t="s">
        <v>157</v>
      </c>
      <c r="C12" s="943"/>
      <c r="D12" s="946" t="s">
        <v>105</v>
      </c>
      <c r="E12" s="946"/>
      <c r="F12" s="915"/>
      <c r="G12" s="915"/>
      <c r="H12" s="915"/>
      <c r="I12" s="915"/>
      <c r="J12" s="915"/>
      <c r="K12" s="947" t="s">
        <v>158</v>
      </c>
      <c r="L12" s="947"/>
      <c r="M12" s="944"/>
      <c r="N12" s="944"/>
      <c r="O12" s="944"/>
      <c r="P12" s="944"/>
      <c r="Q12" s="944"/>
      <c r="R12" s="944"/>
      <c r="S12" s="944"/>
      <c r="T12" s="944"/>
    </row>
    <row r="13" spans="1:23" ht="12.75" customHeight="1" x14ac:dyDescent="0.15">
      <c r="A13" s="957" t="s">
        <v>166</v>
      </c>
      <c r="B13" s="957"/>
      <c r="C13" s="957"/>
      <c r="D13" s="957"/>
      <c r="E13" s="957"/>
      <c r="F13" s="957"/>
      <c r="G13" s="957"/>
      <c r="H13" s="957"/>
      <c r="I13" s="957"/>
      <c r="J13" s="958" t="s">
        <v>167</v>
      </c>
      <c r="K13" s="958"/>
      <c r="L13" s="958"/>
      <c r="M13" s="958"/>
      <c r="N13" s="958"/>
      <c r="O13" s="958"/>
      <c r="P13" s="958"/>
      <c r="Q13" s="958"/>
      <c r="R13" s="958"/>
      <c r="S13" s="958"/>
      <c r="T13" s="958"/>
    </row>
    <row r="14" spans="1:23" x14ac:dyDescent="0.15">
      <c r="A14" s="959" t="s">
        <v>168</v>
      </c>
      <c r="B14" s="959"/>
      <c r="C14" s="960" t="s">
        <v>150</v>
      </c>
      <c r="D14" s="960"/>
      <c r="E14" s="105"/>
      <c r="F14" s="106"/>
      <c r="G14" s="106"/>
      <c r="H14" s="106"/>
      <c r="I14" s="107"/>
      <c r="J14" s="962" t="s">
        <v>169</v>
      </c>
      <c r="K14" s="962"/>
      <c r="L14" s="963" t="s">
        <v>153</v>
      </c>
      <c r="M14" s="963"/>
      <c r="N14" s="963"/>
      <c r="O14" s="963"/>
      <c r="P14" s="963"/>
      <c r="Q14" s="963"/>
      <c r="R14" s="963"/>
      <c r="S14" s="963"/>
      <c r="T14" s="963"/>
    </row>
    <row r="15" spans="1:23" ht="20.25" customHeight="1" x14ac:dyDescent="0.15">
      <c r="A15" s="964" t="s">
        <v>170</v>
      </c>
      <c r="B15" s="964"/>
      <c r="C15" s="960" t="s">
        <v>161</v>
      </c>
      <c r="D15" s="960"/>
      <c r="E15" s="962"/>
      <c r="F15" s="962"/>
      <c r="G15" s="962"/>
      <c r="H15" s="962"/>
      <c r="I15" s="962"/>
      <c r="J15" s="962"/>
      <c r="K15" s="962"/>
      <c r="L15" s="108"/>
      <c r="M15" s="109"/>
      <c r="N15" s="109"/>
      <c r="O15" s="109"/>
      <c r="P15" s="109"/>
      <c r="Q15" s="109"/>
      <c r="R15" s="109"/>
      <c r="S15" s="109"/>
      <c r="T15" s="110"/>
      <c r="W15" s="87"/>
    </row>
    <row r="16" spans="1:23" ht="12.75" customHeight="1" x14ac:dyDescent="0.15">
      <c r="A16" s="966" t="s">
        <v>171</v>
      </c>
      <c r="B16" s="966"/>
      <c r="C16" s="966"/>
      <c r="D16" s="966"/>
      <c r="E16" s="966"/>
      <c r="F16" s="946" t="s">
        <v>172</v>
      </c>
      <c r="G16" s="946"/>
      <c r="H16" s="946"/>
      <c r="I16" s="967" t="s">
        <v>173</v>
      </c>
      <c r="J16" s="967"/>
      <c r="K16" s="967"/>
      <c r="L16" s="946" t="s">
        <v>174</v>
      </c>
      <c r="M16" s="946"/>
      <c r="N16" s="946"/>
      <c r="O16" s="960" t="s">
        <v>175</v>
      </c>
      <c r="P16" s="960"/>
      <c r="Q16" s="960"/>
      <c r="R16" s="968" t="s">
        <v>176</v>
      </c>
      <c r="S16" s="968"/>
      <c r="T16" s="968"/>
    </row>
    <row r="17" spans="1:20" ht="12.75" customHeight="1" x14ac:dyDescent="0.15">
      <c r="A17" s="966"/>
      <c r="B17" s="966"/>
      <c r="C17" s="966"/>
      <c r="D17" s="966"/>
      <c r="E17" s="966"/>
      <c r="F17" s="68" t="s">
        <v>177</v>
      </c>
      <c r="G17" s="946" t="s">
        <v>178</v>
      </c>
      <c r="H17" s="946"/>
      <c r="I17" s="82" t="s">
        <v>177</v>
      </c>
      <c r="J17" s="946" t="s">
        <v>178</v>
      </c>
      <c r="K17" s="946"/>
      <c r="L17" s="82" t="s">
        <v>177</v>
      </c>
      <c r="M17" s="946" t="s">
        <v>178</v>
      </c>
      <c r="N17" s="946"/>
      <c r="O17" s="82" t="s">
        <v>177</v>
      </c>
      <c r="P17" s="960" t="s">
        <v>178</v>
      </c>
      <c r="Q17" s="960"/>
      <c r="R17" s="82" t="s">
        <v>177</v>
      </c>
      <c r="S17" s="958" t="s">
        <v>178</v>
      </c>
      <c r="T17" s="958"/>
    </row>
    <row r="18" spans="1:20" ht="12.75" customHeight="1" x14ac:dyDescent="0.15">
      <c r="A18" s="88"/>
      <c r="B18" s="946" t="s">
        <v>179</v>
      </c>
      <c r="C18" s="946"/>
      <c r="D18" s="967" t="s">
        <v>180</v>
      </c>
      <c r="E18" s="967"/>
      <c r="F18" s="82"/>
      <c r="G18" s="946"/>
      <c r="H18" s="946"/>
      <c r="I18" s="82"/>
      <c r="J18" s="946"/>
      <c r="K18" s="946"/>
      <c r="L18" s="82"/>
      <c r="M18" s="946"/>
      <c r="N18" s="946"/>
      <c r="O18" s="82"/>
      <c r="P18" s="960"/>
      <c r="Q18" s="960"/>
      <c r="R18" s="82"/>
      <c r="S18" s="958"/>
      <c r="T18" s="958"/>
    </row>
    <row r="19" spans="1:20" ht="12.75" customHeight="1" x14ac:dyDescent="0.15">
      <c r="A19" s="88"/>
      <c r="B19" s="946"/>
      <c r="C19" s="946"/>
      <c r="D19" s="967" t="s">
        <v>181</v>
      </c>
      <c r="E19" s="967"/>
      <c r="F19" s="82"/>
      <c r="G19" s="946"/>
      <c r="H19" s="946"/>
      <c r="I19" s="82"/>
      <c r="J19" s="946"/>
      <c r="K19" s="946"/>
      <c r="L19" s="82"/>
      <c r="M19" s="946"/>
      <c r="N19" s="946"/>
      <c r="O19" s="82"/>
      <c r="P19" s="960"/>
      <c r="Q19" s="960"/>
      <c r="R19" s="82"/>
      <c r="S19" s="958"/>
      <c r="T19" s="958"/>
    </row>
    <row r="20" spans="1:20" ht="12.75" customHeight="1" x14ac:dyDescent="0.15">
      <c r="A20" s="88"/>
      <c r="B20" s="967" t="s">
        <v>182</v>
      </c>
      <c r="C20" s="967"/>
      <c r="D20" s="967"/>
      <c r="E20" s="967"/>
      <c r="F20" s="946"/>
      <c r="G20" s="946"/>
      <c r="H20" s="946"/>
      <c r="I20" s="946"/>
      <c r="J20" s="946"/>
      <c r="K20" s="946"/>
      <c r="L20" s="946"/>
      <c r="M20" s="946"/>
      <c r="N20" s="946"/>
      <c r="O20" s="960"/>
      <c r="P20" s="960"/>
      <c r="Q20" s="960"/>
      <c r="R20" s="958"/>
      <c r="S20" s="958"/>
      <c r="T20" s="958"/>
    </row>
    <row r="21" spans="1:20" ht="12.75" customHeight="1" x14ac:dyDescent="0.15">
      <c r="A21" s="88"/>
      <c r="B21" s="967" t="s">
        <v>183</v>
      </c>
      <c r="C21" s="967"/>
      <c r="D21" s="967"/>
      <c r="E21" s="967"/>
      <c r="F21" s="969"/>
      <c r="G21" s="969"/>
      <c r="H21" s="969"/>
      <c r="I21" s="969"/>
      <c r="J21" s="969"/>
      <c r="K21" s="969"/>
      <c r="L21" s="969"/>
      <c r="M21" s="969"/>
      <c r="N21" s="969"/>
      <c r="O21" s="970"/>
      <c r="P21" s="970"/>
      <c r="Q21" s="970"/>
      <c r="R21" s="971"/>
      <c r="S21" s="971"/>
      <c r="T21" s="971"/>
    </row>
    <row r="22" spans="1:20" ht="12.75" customHeight="1" x14ac:dyDescent="0.15">
      <c r="A22" s="88"/>
      <c r="B22" s="943"/>
      <c r="C22" s="943"/>
      <c r="D22" s="943"/>
      <c r="E22" s="943"/>
      <c r="F22" s="946" t="s">
        <v>184</v>
      </c>
      <c r="G22" s="946"/>
      <c r="H22" s="946"/>
      <c r="I22" s="946" t="s">
        <v>185</v>
      </c>
      <c r="J22" s="946"/>
      <c r="K22" s="946"/>
      <c r="L22" s="967" t="s">
        <v>186</v>
      </c>
      <c r="M22" s="967"/>
      <c r="N22" s="967"/>
      <c r="O22" s="960" t="s">
        <v>187</v>
      </c>
      <c r="P22" s="960"/>
      <c r="Q22" s="960"/>
      <c r="R22" s="89"/>
      <c r="S22" s="87"/>
      <c r="T22" s="90"/>
    </row>
    <row r="23" spans="1:20" ht="12.75" customHeight="1" x14ac:dyDescent="0.15">
      <c r="A23" s="88"/>
      <c r="B23" s="943"/>
      <c r="C23" s="943"/>
      <c r="D23" s="943"/>
      <c r="E23" s="943"/>
      <c r="F23" s="68" t="s">
        <v>177</v>
      </c>
      <c r="G23" s="946" t="s">
        <v>178</v>
      </c>
      <c r="H23" s="946"/>
      <c r="I23" s="82" t="s">
        <v>177</v>
      </c>
      <c r="J23" s="946" t="s">
        <v>178</v>
      </c>
      <c r="K23" s="946"/>
      <c r="L23" s="82" t="s">
        <v>177</v>
      </c>
      <c r="M23" s="946" t="s">
        <v>178</v>
      </c>
      <c r="N23" s="946"/>
      <c r="O23" s="82" t="s">
        <v>177</v>
      </c>
      <c r="P23" s="960" t="s">
        <v>178</v>
      </c>
      <c r="Q23" s="960"/>
      <c r="R23" s="89"/>
      <c r="S23" s="87"/>
      <c r="T23" s="90"/>
    </row>
    <row r="24" spans="1:20" ht="12.75" customHeight="1" x14ac:dyDescent="0.15">
      <c r="A24" s="88"/>
      <c r="B24" s="946" t="s">
        <v>179</v>
      </c>
      <c r="C24" s="946"/>
      <c r="D24" s="967" t="s">
        <v>180</v>
      </c>
      <c r="E24" s="967"/>
      <c r="F24" s="82"/>
      <c r="G24" s="946"/>
      <c r="H24" s="946"/>
      <c r="I24" s="82"/>
      <c r="J24" s="946"/>
      <c r="K24" s="946"/>
      <c r="L24" s="82"/>
      <c r="M24" s="946"/>
      <c r="N24" s="946"/>
      <c r="O24" s="82"/>
      <c r="P24" s="960"/>
      <c r="Q24" s="960"/>
      <c r="R24" s="89"/>
      <c r="S24" s="87"/>
      <c r="T24" s="90"/>
    </row>
    <row r="25" spans="1:20" ht="12.75" customHeight="1" x14ac:dyDescent="0.15">
      <c r="A25" s="88"/>
      <c r="B25" s="946"/>
      <c r="C25" s="946"/>
      <c r="D25" s="967" t="s">
        <v>181</v>
      </c>
      <c r="E25" s="967"/>
      <c r="F25" s="82"/>
      <c r="G25" s="946"/>
      <c r="H25" s="946"/>
      <c r="I25" s="82"/>
      <c r="J25" s="946"/>
      <c r="K25" s="946"/>
      <c r="L25" s="82"/>
      <c r="M25" s="946"/>
      <c r="N25" s="946"/>
      <c r="O25" s="82"/>
      <c r="P25" s="960"/>
      <c r="Q25" s="960"/>
      <c r="R25" s="89"/>
      <c r="S25" s="87"/>
      <c r="T25" s="90"/>
    </row>
    <row r="26" spans="1:20" ht="12.75" customHeight="1" x14ac:dyDescent="0.15">
      <c r="A26" s="88"/>
      <c r="B26" s="967" t="s">
        <v>182</v>
      </c>
      <c r="C26" s="967"/>
      <c r="D26" s="967"/>
      <c r="E26" s="967"/>
      <c r="F26" s="946"/>
      <c r="G26" s="946"/>
      <c r="H26" s="946"/>
      <c r="I26" s="946"/>
      <c r="J26" s="946"/>
      <c r="K26" s="946"/>
      <c r="L26" s="946"/>
      <c r="M26" s="946"/>
      <c r="N26" s="946"/>
      <c r="O26" s="960"/>
      <c r="P26" s="960"/>
      <c r="Q26" s="960"/>
      <c r="R26" s="89"/>
      <c r="S26" s="87"/>
      <c r="T26" s="90"/>
    </row>
    <row r="27" spans="1:20" ht="12.75" customHeight="1" x14ac:dyDescent="0.15">
      <c r="A27" s="88"/>
      <c r="B27" s="967" t="s">
        <v>183</v>
      </c>
      <c r="C27" s="967"/>
      <c r="D27" s="967"/>
      <c r="E27" s="967"/>
      <c r="F27" s="973"/>
      <c r="G27" s="973"/>
      <c r="H27" s="973"/>
      <c r="I27" s="973"/>
      <c r="J27" s="973"/>
      <c r="K27" s="973"/>
      <c r="L27" s="973"/>
      <c r="M27" s="973"/>
      <c r="N27" s="973"/>
      <c r="O27" s="974"/>
      <c r="P27" s="974"/>
      <c r="Q27" s="974"/>
      <c r="R27" s="89"/>
      <c r="S27" s="87"/>
      <c r="T27" s="90"/>
    </row>
    <row r="28" spans="1:20" ht="12.75" customHeight="1" x14ac:dyDescent="0.15">
      <c r="A28" s="957" t="s">
        <v>188</v>
      </c>
      <c r="B28" s="957"/>
      <c r="C28" s="957"/>
      <c r="D28" s="957"/>
      <c r="E28" s="957"/>
      <c r="F28" s="958"/>
      <c r="G28" s="958"/>
      <c r="H28" s="958"/>
      <c r="I28" s="958"/>
      <c r="J28" s="958"/>
      <c r="K28" s="958"/>
      <c r="L28" s="958"/>
      <c r="M28" s="958"/>
      <c r="N28" s="958"/>
      <c r="O28" s="958"/>
      <c r="P28" s="958"/>
      <c r="Q28" s="958"/>
      <c r="R28" s="958"/>
      <c r="S28" s="958"/>
      <c r="T28" s="958"/>
    </row>
    <row r="29" spans="1:20" ht="12.75" customHeight="1" x14ac:dyDescent="0.15">
      <c r="A29" s="975" t="s">
        <v>189</v>
      </c>
      <c r="B29" s="975"/>
      <c r="C29" s="975"/>
      <c r="D29" s="975"/>
      <c r="E29" s="975"/>
      <c r="F29" s="958"/>
      <c r="G29" s="958"/>
      <c r="H29" s="958"/>
      <c r="I29" s="958"/>
      <c r="J29" s="958"/>
      <c r="K29" s="958"/>
      <c r="L29" s="958"/>
      <c r="M29" s="958"/>
      <c r="N29" s="958"/>
      <c r="O29" s="958"/>
      <c r="P29" s="958"/>
      <c r="Q29" s="958"/>
      <c r="R29" s="958"/>
      <c r="S29" s="958"/>
      <c r="T29" s="958"/>
    </row>
    <row r="30" spans="1:20" ht="12.75" customHeight="1" x14ac:dyDescent="0.15">
      <c r="A30" s="975"/>
      <c r="B30" s="976" t="s">
        <v>190</v>
      </c>
      <c r="C30" s="976"/>
      <c r="D30" s="976"/>
      <c r="E30" s="976"/>
      <c r="F30" s="956" t="s">
        <v>191</v>
      </c>
      <c r="G30" s="956"/>
      <c r="H30" s="956"/>
      <c r="I30" s="956"/>
      <c r="J30" s="956"/>
      <c r="K30" s="956"/>
      <c r="L30" s="956"/>
      <c r="M30" s="956"/>
      <c r="N30" s="956"/>
      <c r="O30" s="956"/>
      <c r="P30" s="956"/>
      <c r="Q30" s="956"/>
      <c r="R30" s="956"/>
      <c r="S30" s="956"/>
      <c r="T30" s="956"/>
    </row>
    <row r="31" spans="1:20" ht="12.75" customHeight="1" x14ac:dyDescent="0.15">
      <c r="A31" s="975"/>
      <c r="B31" s="976" t="s">
        <v>192</v>
      </c>
      <c r="C31" s="976"/>
      <c r="D31" s="976"/>
      <c r="E31" s="976"/>
      <c r="F31" s="956" t="s">
        <v>193</v>
      </c>
      <c r="G31" s="956"/>
      <c r="H31" s="956"/>
      <c r="I31" s="956"/>
      <c r="J31" s="956"/>
      <c r="K31" s="956"/>
      <c r="L31" s="956"/>
      <c r="M31" s="956"/>
      <c r="N31" s="956"/>
      <c r="O31" s="956"/>
      <c r="P31" s="956"/>
      <c r="Q31" s="956"/>
      <c r="R31" s="956"/>
      <c r="S31" s="956"/>
      <c r="T31" s="956"/>
    </row>
    <row r="32" spans="1:20" ht="12.75" customHeight="1" x14ac:dyDescent="0.15">
      <c r="A32" s="975"/>
      <c r="B32" s="976" t="s">
        <v>194</v>
      </c>
      <c r="C32" s="976"/>
      <c r="D32" s="976"/>
      <c r="E32" s="976"/>
      <c r="F32" s="977" t="s">
        <v>195</v>
      </c>
      <c r="G32" s="977"/>
      <c r="H32" s="978" t="s">
        <v>196</v>
      </c>
      <c r="I32" s="978"/>
      <c r="J32" s="978"/>
      <c r="K32" s="978"/>
      <c r="L32" s="978"/>
      <c r="M32" s="978"/>
      <c r="N32" s="978"/>
      <c r="O32" s="978"/>
      <c r="P32" s="978"/>
      <c r="Q32" s="978"/>
      <c r="R32" s="91"/>
      <c r="S32" s="92"/>
      <c r="T32" s="93"/>
    </row>
    <row r="33" spans="1:21" ht="12.75" customHeight="1" x14ac:dyDescent="0.15">
      <c r="A33" s="975"/>
      <c r="B33" s="976"/>
      <c r="C33" s="976"/>
      <c r="D33" s="976"/>
      <c r="E33" s="976"/>
      <c r="F33" s="977"/>
      <c r="G33" s="977"/>
      <c r="H33" s="979" t="s">
        <v>197</v>
      </c>
      <c r="I33" s="979"/>
      <c r="J33" s="979" t="s">
        <v>198</v>
      </c>
      <c r="K33" s="979"/>
      <c r="L33" s="979" t="s">
        <v>199</v>
      </c>
      <c r="M33" s="979"/>
      <c r="N33" s="979" t="s">
        <v>200</v>
      </c>
      <c r="O33" s="979"/>
      <c r="P33" s="980" t="s">
        <v>201</v>
      </c>
      <c r="Q33" s="980"/>
      <c r="R33" s="89"/>
      <c r="S33" s="87"/>
      <c r="T33" s="90"/>
    </row>
    <row r="34" spans="1:21" ht="12.75" customHeight="1" x14ac:dyDescent="0.15">
      <c r="A34" s="975"/>
      <c r="B34" s="976"/>
      <c r="C34" s="976"/>
      <c r="D34" s="976"/>
      <c r="E34" s="976"/>
      <c r="F34" s="981"/>
      <c r="G34" s="981"/>
      <c r="H34" s="981"/>
      <c r="I34" s="981"/>
      <c r="J34" s="981"/>
      <c r="K34" s="981"/>
      <c r="L34" s="981"/>
      <c r="M34" s="981"/>
      <c r="N34" s="981"/>
      <c r="O34" s="981"/>
      <c r="P34" s="982"/>
      <c r="Q34" s="982"/>
      <c r="R34" s="89"/>
      <c r="S34" s="87"/>
      <c r="T34" s="90"/>
    </row>
    <row r="35" spans="1:21" ht="12.75" customHeight="1" x14ac:dyDescent="0.15">
      <c r="A35" s="975"/>
      <c r="B35" s="976"/>
      <c r="C35" s="976"/>
      <c r="D35" s="976"/>
      <c r="E35" s="976"/>
      <c r="F35" s="981" t="s">
        <v>202</v>
      </c>
      <c r="G35" s="981"/>
      <c r="H35" s="982" t="s">
        <v>203</v>
      </c>
      <c r="I35" s="982"/>
      <c r="J35" s="95"/>
      <c r="K35" s="96"/>
      <c r="L35" s="96"/>
      <c r="M35" s="96"/>
      <c r="N35" s="96"/>
      <c r="O35" s="96"/>
      <c r="P35" s="96"/>
      <c r="Q35" s="96"/>
      <c r="R35" s="97"/>
      <c r="S35" s="97"/>
      <c r="T35" s="98"/>
      <c r="U35" s="97"/>
    </row>
    <row r="36" spans="1:21" ht="12.75" customHeight="1" x14ac:dyDescent="0.15">
      <c r="A36" s="975"/>
      <c r="B36" s="976"/>
      <c r="C36" s="976"/>
      <c r="D36" s="976"/>
      <c r="E36" s="976"/>
      <c r="F36" s="981"/>
      <c r="G36" s="981"/>
      <c r="H36" s="982"/>
      <c r="I36" s="982"/>
      <c r="J36" s="99"/>
      <c r="K36" s="97"/>
      <c r="L36" s="97"/>
      <c r="M36" s="97"/>
      <c r="N36" s="97"/>
      <c r="O36" s="97"/>
      <c r="P36" s="97"/>
      <c r="Q36" s="97"/>
      <c r="R36" s="97"/>
      <c r="S36" s="97"/>
      <c r="T36" s="98"/>
      <c r="U36" s="97"/>
    </row>
    <row r="37" spans="1:21" ht="12.75" customHeight="1" x14ac:dyDescent="0.15">
      <c r="A37" s="975"/>
      <c r="B37" s="976"/>
      <c r="C37" s="976"/>
      <c r="D37" s="976"/>
      <c r="E37" s="976"/>
      <c r="F37" s="981"/>
      <c r="G37" s="981"/>
      <c r="H37" s="982"/>
      <c r="I37" s="982"/>
      <c r="J37" s="94"/>
      <c r="K37" s="100"/>
      <c r="L37" s="100"/>
      <c r="M37" s="100"/>
      <c r="N37" s="100"/>
      <c r="O37" s="100"/>
      <c r="P37" s="100"/>
      <c r="Q37" s="100"/>
      <c r="R37" s="100"/>
      <c r="S37" s="100"/>
      <c r="T37" s="101"/>
      <c r="U37" s="97"/>
    </row>
    <row r="38" spans="1:21" ht="12.75" customHeight="1" x14ac:dyDescent="0.15">
      <c r="A38" s="975"/>
      <c r="B38" s="976" t="s">
        <v>204</v>
      </c>
      <c r="C38" s="976"/>
      <c r="D38" s="976"/>
      <c r="E38" s="976"/>
      <c r="F38" s="958" t="s">
        <v>205</v>
      </c>
      <c r="G38" s="958"/>
      <c r="H38" s="958"/>
      <c r="I38" s="958"/>
      <c r="J38" s="958"/>
      <c r="K38" s="958"/>
      <c r="L38" s="958"/>
      <c r="M38" s="958"/>
      <c r="N38" s="958"/>
      <c r="O38" s="958"/>
      <c r="P38" s="958"/>
      <c r="Q38" s="958"/>
      <c r="R38" s="958"/>
      <c r="S38" s="958"/>
      <c r="T38" s="958"/>
    </row>
    <row r="39" spans="1:21" ht="12.75" customHeight="1" x14ac:dyDescent="0.15">
      <c r="A39" s="975"/>
      <c r="B39" s="976" t="s">
        <v>206</v>
      </c>
      <c r="C39" s="976"/>
      <c r="D39" s="976"/>
      <c r="E39" s="976"/>
      <c r="F39" s="971"/>
      <c r="G39" s="971"/>
      <c r="H39" s="971"/>
      <c r="I39" s="971"/>
      <c r="J39" s="971"/>
      <c r="K39" s="971"/>
      <c r="L39" s="971"/>
      <c r="M39" s="971"/>
      <c r="N39" s="971"/>
      <c r="O39" s="971"/>
      <c r="P39" s="971"/>
      <c r="Q39" s="971"/>
      <c r="R39" s="971"/>
      <c r="S39" s="971"/>
      <c r="T39" s="971"/>
    </row>
    <row r="40" spans="1:21" ht="12.75" customHeight="1" x14ac:dyDescent="0.15">
      <c r="A40" s="975"/>
      <c r="B40" s="976" t="s">
        <v>207</v>
      </c>
      <c r="C40" s="976"/>
      <c r="D40" s="976"/>
      <c r="E40" s="976"/>
      <c r="F40" s="958" t="s">
        <v>208</v>
      </c>
      <c r="G40" s="958"/>
      <c r="H40" s="958"/>
      <c r="I40" s="958"/>
      <c r="J40" s="958"/>
      <c r="K40" s="958"/>
      <c r="L40" s="958"/>
      <c r="M40" s="958"/>
      <c r="N40" s="958"/>
      <c r="O40" s="958"/>
      <c r="P40" s="958"/>
      <c r="Q40" s="958"/>
      <c r="R40" s="958"/>
      <c r="S40" s="958"/>
      <c r="T40" s="958"/>
    </row>
    <row r="41" spans="1:21" ht="12.75" customHeight="1" x14ac:dyDescent="0.15">
      <c r="A41" s="975"/>
      <c r="B41" s="976" t="s">
        <v>209</v>
      </c>
      <c r="C41" s="976"/>
      <c r="D41" s="976"/>
      <c r="E41" s="976"/>
      <c r="F41" s="958"/>
      <c r="G41" s="958"/>
      <c r="H41" s="958"/>
      <c r="I41" s="958"/>
      <c r="J41" s="958"/>
      <c r="K41" s="958"/>
      <c r="L41" s="958"/>
      <c r="M41" s="958"/>
      <c r="N41" s="958"/>
      <c r="O41" s="958"/>
      <c r="P41" s="958"/>
      <c r="Q41" s="958"/>
      <c r="R41" s="958"/>
      <c r="S41" s="958"/>
      <c r="T41" s="958"/>
    </row>
    <row r="42" spans="1:21" ht="12.75" customHeight="1" x14ac:dyDescent="0.15">
      <c r="A42" s="975"/>
      <c r="B42" s="976"/>
      <c r="C42" s="976"/>
      <c r="D42" s="976"/>
      <c r="E42" s="976"/>
      <c r="F42" s="958"/>
      <c r="G42" s="958"/>
      <c r="H42" s="958"/>
      <c r="I42" s="958"/>
      <c r="J42" s="958"/>
      <c r="K42" s="958"/>
      <c r="L42" s="958"/>
      <c r="M42" s="958"/>
      <c r="N42" s="958"/>
      <c r="O42" s="958"/>
      <c r="P42" s="958"/>
      <c r="Q42" s="958"/>
      <c r="R42" s="958"/>
      <c r="S42" s="958"/>
      <c r="T42" s="958"/>
    </row>
    <row r="43" spans="1:21" ht="12.75" customHeight="1" x14ac:dyDescent="0.15">
      <c r="A43" s="975"/>
      <c r="B43" s="976" t="s">
        <v>210</v>
      </c>
      <c r="C43" s="976"/>
      <c r="D43" s="976"/>
      <c r="E43" s="976"/>
      <c r="F43" s="958"/>
      <c r="G43" s="958"/>
      <c r="H43" s="958"/>
      <c r="I43" s="958"/>
      <c r="J43" s="958"/>
      <c r="K43" s="958"/>
      <c r="L43" s="958"/>
      <c r="M43" s="958"/>
      <c r="N43" s="958"/>
      <c r="O43" s="958"/>
      <c r="P43" s="958"/>
      <c r="Q43" s="958"/>
      <c r="R43" s="958"/>
      <c r="S43" s="958"/>
      <c r="T43" s="958"/>
    </row>
    <row r="44" spans="1:21" ht="12.75" customHeight="1" x14ac:dyDescent="0.15">
      <c r="A44" s="975"/>
      <c r="B44" s="976" t="s">
        <v>211</v>
      </c>
      <c r="C44" s="976"/>
      <c r="D44" s="976"/>
      <c r="E44" s="976"/>
      <c r="F44" s="962" t="s">
        <v>212</v>
      </c>
      <c r="G44" s="962"/>
      <c r="H44" s="962"/>
      <c r="I44" s="962"/>
      <c r="J44" s="962" t="s">
        <v>213</v>
      </c>
      <c r="K44" s="962"/>
      <c r="L44" s="962"/>
      <c r="M44" s="962"/>
      <c r="N44" s="958"/>
      <c r="O44" s="958"/>
      <c r="P44" s="958"/>
      <c r="Q44" s="958"/>
      <c r="R44" s="958"/>
      <c r="S44" s="958"/>
      <c r="T44" s="958"/>
    </row>
    <row r="45" spans="1:21" ht="12.75" customHeight="1" x14ac:dyDescent="0.15">
      <c r="A45" s="975"/>
      <c r="B45" s="976"/>
      <c r="C45" s="976"/>
      <c r="D45" s="976"/>
      <c r="E45" s="976"/>
      <c r="F45" s="946" t="s">
        <v>214</v>
      </c>
      <c r="G45" s="946"/>
      <c r="H45" s="946"/>
      <c r="I45" s="946"/>
      <c r="J45" s="972" t="s">
        <v>215</v>
      </c>
      <c r="K45" s="972"/>
      <c r="L45" s="111"/>
      <c r="M45" s="112"/>
      <c r="N45" s="102" t="s">
        <v>216</v>
      </c>
      <c r="O45" s="983"/>
      <c r="P45" s="983"/>
      <c r="Q45" s="983"/>
      <c r="R45" s="983"/>
      <c r="S45" s="983"/>
      <c r="T45" s="90"/>
    </row>
    <row r="46" spans="1:21" ht="12.75" customHeight="1" x14ac:dyDescent="0.15">
      <c r="A46" s="975"/>
      <c r="B46" s="976"/>
      <c r="C46" s="976"/>
      <c r="D46" s="976"/>
      <c r="E46" s="976"/>
      <c r="F46" s="946" t="s">
        <v>217</v>
      </c>
      <c r="G46" s="946"/>
      <c r="H46" s="946"/>
      <c r="I46" s="946"/>
      <c r="J46" s="958"/>
      <c r="K46" s="958"/>
      <c r="L46" s="958"/>
      <c r="M46" s="958"/>
      <c r="N46" s="958"/>
      <c r="O46" s="958"/>
      <c r="P46" s="958"/>
      <c r="Q46" s="958"/>
      <c r="R46" s="958"/>
      <c r="S46" s="958"/>
      <c r="T46" s="958"/>
    </row>
    <row r="47" spans="1:21" ht="12.75" customHeight="1" x14ac:dyDescent="0.15">
      <c r="A47" s="975" t="s">
        <v>218</v>
      </c>
      <c r="B47" s="975"/>
      <c r="C47" s="975"/>
      <c r="D47" s="975"/>
      <c r="E47" s="975"/>
      <c r="F47" s="946" t="s">
        <v>92</v>
      </c>
      <c r="G47" s="946"/>
      <c r="H47" s="113"/>
      <c r="I47" s="113"/>
      <c r="J47" s="114"/>
      <c r="K47" s="46"/>
      <c r="L47" s="962" t="s">
        <v>219</v>
      </c>
      <c r="M47" s="962"/>
      <c r="N47" s="962"/>
      <c r="O47" s="115"/>
      <c r="P47" s="116"/>
      <c r="Q47" s="116"/>
      <c r="R47" s="116"/>
      <c r="S47" s="116"/>
      <c r="T47" s="117"/>
    </row>
    <row r="48" spans="1:21" ht="39" customHeight="1" x14ac:dyDescent="0.15">
      <c r="A48" s="986" t="s">
        <v>220</v>
      </c>
      <c r="B48" s="986"/>
      <c r="C48" s="986"/>
      <c r="D48" s="986"/>
      <c r="E48" s="986"/>
      <c r="F48" s="990" t="s">
        <v>221</v>
      </c>
      <c r="G48" s="990"/>
      <c r="H48" s="990"/>
      <c r="I48" s="990"/>
      <c r="J48" s="990"/>
      <c r="K48" s="990"/>
      <c r="L48" s="990"/>
      <c r="M48" s="990"/>
      <c r="N48" s="990"/>
      <c r="O48" s="990"/>
      <c r="P48" s="990"/>
      <c r="Q48" s="990"/>
      <c r="R48" s="990"/>
      <c r="S48" s="990"/>
      <c r="T48" s="990"/>
    </row>
    <row r="49" spans="1:20" ht="12.75" customHeight="1" x14ac:dyDescent="0.15">
      <c r="A49" s="103" t="s">
        <v>137</v>
      </c>
      <c r="B49" s="87"/>
      <c r="C49" s="87"/>
      <c r="D49" s="87"/>
      <c r="E49" s="87"/>
      <c r="F49" s="87"/>
      <c r="G49" s="87"/>
      <c r="H49" s="87"/>
      <c r="I49" s="87"/>
      <c r="J49" s="87"/>
      <c r="K49" s="87"/>
      <c r="L49" s="87"/>
      <c r="M49" s="87"/>
      <c r="N49" s="87"/>
      <c r="O49" s="87"/>
      <c r="P49" s="87"/>
      <c r="Q49" s="87"/>
    </row>
    <row r="50" spans="1:20" ht="12.75" customHeight="1" x14ac:dyDescent="0.15">
      <c r="A50" s="984" t="s">
        <v>222</v>
      </c>
      <c r="B50" s="984"/>
      <c r="C50" s="984"/>
      <c r="D50" s="984"/>
      <c r="E50" s="984"/>
      <c r="F50" s="984"/>
      <c r="G50" s="984"/>
      <c r="H50" s="984"/>
      <c r="I50" s="984"/>
      <c r="J50" s="984"/>
      <c r="K50" s="984"/>
      <c r="L50" s="984"/>
      <c r="M50" s="984"/>
      <c r="N50" s="984"/>
      <c r="O50" s="984"/>
      <c r="P50" s="984"/>
      <c r="Q50" s="984"/>
      <c r="R50" s="984"/>
      <c r="S50" s="984"/>
      <c r="T50" s="984"/>
    </row>
    <row r="51" spans="1:20" ht="12.75" customHeight="1" x14ac:dyDescent="0.15">
      <c r="A51" s="984" t="s">
        <v>223</v>
      </c>
      <c r="B51" s="984"/>
      <c r="C51" s="984"/>
      <c r="D51" s="984"/>
      <c r="E51" s="984"/>
      <c r="F51" s="984"/>
      <c r="G51" s="984"/>
      <c r="H51" s="984"/>
      <c r="I51" s="984"/>
      <c r="J51" s="984"/>
      <c r="K51" s="984"/>
      <c r="L51" s="984"/>
      <c r="M51" s="984"/>
      <c r="N51" s="984"/>
      <c r="O51" s="984"/>
      <c r="P51" s="984"/>
      <c r="Q51" s="984"/>
      <c r="R51" s="984"/>
      <c r="S51" s="984"/>
      <c r="T51" s="984"/>
    </row>
    <row r="52" spans="1:20" ht="12.75" customHeight="1" x14ac:dyDescent="0.15">
      <c r="A52" s="984" t="s">
        <v>224</v>
      </c>
      <c r="B52" s="984"/>
      <c r="C52" s="984"/>
      <c r="D52" s="984"/>
      <c r="E52" s="984"/>
      <c r="F52" s="984"/>
      <c r="G52" s="984"/>
      <c r="H52" s="984"/>
      <c r="I52" s="984"/>
      <c r="J52" s="984"/>
      <c r="K52" s="984"/>
      <c r="L52" s="984"/>
      <c r="M52" s="984"/>
      <c r="N52" s="984"/>
      <c r="O52" s="984"/>
      <c r="P52" s="984"/>
      <c r="Q52" s="984"/>
      <c r="R52" s="984"/>
      <c r="S52" s="984"/>
      <c r="T52" s="984"/>
    </row>
    <row r="53" spans="1:20" s="104" customFormat="1" ht="13.5" customHeight="1" x14ac:dyDescent="0.15">
      <c r="A53" s="984" t="s">
        <v>225</v>
      </c>
      <c r="B53" s="984"/>
      <c r="C53" s="984"/>
      <c r="D53" s="984"/>
      <c r="E53" s="984"/>
      <c r="F53" s="984"/>
      <c r="G53" s="984"/>
      <c r="H53" s="984"/>
      <c r="I53" s="984"/>
      <c r="J53" s="984"/>
      <c r="K53" s="984"/>
      <c r="L53" s="984"/>
      <c r="M53" s="984"/>
      <c r="N53" s="984"/>
      <c r="O53" s="984"/>
      <c r="P53" s="984"/>
      <c r="Q53" s="984"/>
    </row>
    <row r="54" spans="1:20" ht="12.75" customHeight="1" x14ac:dyDescent="0.15">
      <c r="A54" s="984" t="s">
        <v>226</v>
      </c>
      <c r="B54" s="984"/>
      <c r="C54" s="984"/>
      <c r="D54" s="984"/>
      <c r="E54" s="984"/>
      <c r="F54" s="984"/>
      <c r="G54" s="984"/>
      <c r="H54" s="984"/>
      <c r="I54" s="984"/>
      <c r="J54" s="984"/>
      <c r="K54" s="984"/>
      <c r="L54" s="984"/>
      <c r="M54" s="984"/>
      <c r="N54" s="984"/>
      <c r="O54" s="984"/>
      <c r="P54" s="984"/>
      <c r="Q54" s="984"/>
      <c r="R54" s="984"/>
      <c r="S54" s="984"/>
      <c r="T54" s="984"/>
    </row>
    <row r="55" spans="1:20" ht="12.75" customHeight="1" x14ac:dyDescent="0.15">
      <c r="A55" s="984" t="s">
        <v>227</v>
      </c>
      <c r="B55" s="984"/>
      <c r="C55" s="984"/>
      <c r="D55" s="984"/>
      <c r="E55" s="984"/>
      <c r="F55" s="984"/>
      <c r="G55" s="984"/>
      <c r="H55" s="984"/>
      <c r="I55" s="984"/>
      <c r="J55" s="984"/>
      <c r="K55" s="984"/>
      <c r="L55" s="984"/>
      <c r="M55" s="984"/>
      <c r="N55" s="984"/>
      <c r="O55" s="984"/>
      <c r="P55" s="984"/>
      <c r="Q55" s="984"/>
      <c r="R55" s="984"/>
      <c r="S55" s="984"/>
      <c r="T55" s="984"/>
    </row>
    <row r="56" spans="1:20" ht="12.75" customHeight="1" x14ac:dyDescent="0.15">
      <c r="A56" s="984" t="s">
        <v>228</v>
      </c>
      <c r="B56" s="984"/>
      <c r="C56" s="984"/>
      <c r="D56" s="984"/>
      <c r="E56" s="984"/>
      <c r="F56" s="984"/>
      <c r="G56" s="984"/>
      <c r="H56" s="984"/>
      <c r="I56" s="984"/>
      <c r="J56" s="984"/>
      <c r="K56" s="984"/>
      <c r="L56" s="984"/>
      <c r="M56" s="984"/>
      <c r="N56" s="984"/>
      <c r="O56" s="984"/>
      <c r="P56" s="984"/>
      <c r="Q56" s="984"/>
      <c r="R56" s="984"/>
      <c r="S56" s="984"/>
      <c r="T56" s="984"/>
    </row>
  </sheetData>
  <mergeCells count="147">
    <mergeCell ref="A54:T54"/>
    <mergeCell ref="A55:T55"/>
    <mergeCell ref="A56:T56"/>
    <mergeCell ref="A47:E47"/>
    <mergeCell ref="F47:G47"/>
    <mergeCell ref="L47:N47"/>
    <mergeCell ref="A48:E48"/>
    <mergeCell ref="F48:T48"/>
    <mergeCell ref="A50:T50"/>
    <mergeCell ref="A51:T51"/>
    <mergeCell ref="A52:T52"/>
    <mergeCell ref="A53:Q53"/>
    <mergeCell ref="B41:E42"/>
    <mergeCell ref="F41:T42"/>
    <mergeCell ref="B43:E43"/>
    <mergeCell ref="F43:T43"/>
    <mergeCell ref="B44:E46"/>
    <mergeCell ref="F44:I44"/>
    <mergeCell ref="J44:M44"/>
    <mergeCell ref="N44:T44"/>
    <mergeCell ref="F45:I45"/>
    <mergeCell ref="J45:K45"/>
    <mergeCell ref="O45:S45"/>
    <mergeCell ref="F46:I46"/>
    <mergeCell ref="J46:T46"/>
    <mergeCell ref="H35:I36"/>
    <mergeCell ref="F37:G37"/>
    <mergeCell ref="H37:I37"/>
    <mergeCell ref="B38:E38"/>
    <mergeCell ref="F38:T38"/>
    <mergeCell ref="B39:E39"/>
    <mergeCell ref="F39:T39"/>
    <mergeCell ref="B40:E40"/>
    <mergeCell ref="F40:T40"/>
    <mergeCell ref="A28:E28"/>
    <mergeCell ref="F28:T28"/>
    <mergeCell ref="A29:E29"/>
    <mergeCell ref="F29:T29"/>
    <mergeCell ref="A30:A46"/>
    <mergeCell ref="B30:E30"/>
    <mergeCell ref="F30:T30"/>
    <mergeCell ref="B31:E31"/>
    <mergeCell ref="F31:T31"/>
    <mergeCell ref="B32:E37"/>
    <mergeCell ref="F32:G33"/>
    <mergeCell ref="H32:Q32"/>
    <mergeCell ref="H33:I33"/>
    <mergeCell ref="J33:K33"/>
    <mergeCell ref="L33:M33"/>
    <mergeCell ref="N33:O33"/>
    <mergeCell ref="P33:Q33"/>
    <mergeCell ref="F34:G34"/>
    <mergeCell ref="H34:I34"/>
    <mergeCell ref="J34:K34"/>
    <mergeCell ref="L34:M34"/>
    <mergeCell ref="N34:O34"/>
    <mergeCell ref="P34:Q34"/>
    <mergeCell ref="F35:G36"/>
    <mergeCell ref="B26:E26"/>
    <mergeCell ref="F26:H26"/>
    <mergeCell ref="I26:K26"/>
    <mergeCell ref="L26:N26"/>
    <mergeCell ref="O26:Q26"/>
    <mergeCell ref="B27:E27"/>
    <mergeCell ref="F27:H27"/>
    <mergeCell ref="I27:K27"/>
    <mergeCell ref="L27:N27"/>
    <mergeCell ref="O27:Q27"/>
    <mergeCell ref="B24:C25"/>
    <mergeCell ref="D24:E24"/>
    <mergeCell ref="G24:H24"/>
    <mergeCell ref="J24:K24"/>
    <mergeCell ref="M24:N24"/>
    <mergeCell ref="P24:Q24"/>
    <mergeCell ref="D25:E25"/>
    <mergeCell ref="G25:H25"/>
    <mergeCell ref="J25:K25"/>
    <mergeCell ref="M25:N25"/>
    <mergeCell ref="P25:Q25"/>
    <mergeCell ref="B22:E23"/>
    <mergeCell ref="F22:H22"/>
    <mergeCell ref="I22:K22"/>
    <mergeCell ref="L22:N22"/>
    <mergeCell ref="O22:Q22"/>
    <mergeCell ref="G23:H23"/>
    <mergeCell ref="J23:K23"/>
    <mergeCell ref="M23:N23"/>
    <mergeCell ref="P23:Q23"/>
    <mergeCell ref="B20:E20"/>
    <mergeCell ref="F20:H20"/>
    <mergeCell ref="I20:K20"/>
    <mergeCell ref="L20:N20"/>
    <mergeCell ref="O20:Q20"/>
    <mergeCell ref="R20:T20"/>
    <mergeCell ref="B21:E21"/>
    <mergeCell ref="F21:H21"/>
    <mergeCell ref="I21:K21"/>
    <mergeCell ref="L21:N21"/>
    <mergeCell ref="O21:Q21"/>
    <mergeCell ref="R21:T21"/>
    <mergeCell ref="B18:C19"/>
    <mergeCell ref="D18:E18"/>
    <mergeCell ref="G18:H18"/>
    <mergeCell ref="J18:K18"/>
    <mergeCell ref="M18:N18"/>
    <mergeCell ref="P18:Q18"/>
    <mergeCell ref="S18:T18"/>
    <mergeCell ref="D19:E19"/>
    <mergeCell ref="G19:H19"/>
    <mergeCell ref="J19:K19"/>
    <mergeCell ref="M19:N19"/>
    <mergeCell ref="P19:Q19"/>
    <mergeCell ref="S19:T19"/>
    <mergeCell ref="A16:E17"/>
    <mergeCell ref="F16:H16"/>
    <mergeCell ref="I16:K16"/>
    <mergeCell ref="L16:N16"/>
    <mergeCell ref="O16:Q16"/>
    <mergeCell ref="R16:T16"/>
    <mergeCell ref="G17:H17"/>
    <mergeCell ref="J17:K17"/>
    <mergeCell ref="M17:N17"/>
    <mergeCell ref="P17:Q17"/>
    <mergeCell ref="S17:T17"/>
    <mergeCell ref="B12:C12"/>
    <mergeCell ref="D12:E12"/>
    <mergeCell ref="F12:J12"/>
    <mergeCell ref="K12:L12"/>
    <mergeCell ref="M12:T12"/>
    <mergeCell ref="A13:I13"/>
    <mergeCell ref="J13:T13"/>
    <mergeCell ref="A14:B14"/>
    <mergeCell ref="C14:D14"/>
    <mergeCell ref="J14:K15"/>
    <mergeCell ref="L14:T14"/>
    <mergeCell ref="A15:B15"/>
    <mergeCell ref="C15:D15"/>
    <mergeCell ref="E15:I15"/>
    <mergeCell ref="A1:D1"/>
    <mergeCell ref="A4:A5"/>
    <mergeCell ref="I4:I5"/>
    <mergeCell ref="B7:C7"/>
    <mergeCell ref="D7:T7"/>
    <mergeCell ref="B8:C8"/>
    <mergeCell ref="D8:T8"/>
    <mergeCell ref="B9:C11"/>
    <mergeCell ref="I10:J10"/>
  </mergeCells>
  <phoneticPr fontId="10"/>
  <hyperlinks>
    <hyperlink ref="A1" location="チェック表!C11" display="チェック表へ戻る"/>
  </hyperlinks>
  <printOptions horizontalCentered="1" verticalCentered="1"/>
  <pageMargins left="0.27569444444444402" right="0.196527777777778" top="0.27569444444444402" bottom="0.27500000000000002" header="0.51180555555555496" footer="0.196527777777778"/>
  <pageSetup paperSize="9" scale="103" firstPageNumber="0" orientation="portrait" horizontalDpi="300" verticalDpi="300"/>
  <headerFooter>
    <oddFooter>&amp;C&amp;"ＭＳ ゴシック,標準"&amp;12 7</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9"/>
  <sheetViews>
    <sheetView zoomScaleNormal="100" zoomScalePageLayoutView="115" workbookViewId="0">
      <selection activeCell="J3" sqref="J3"/>
    </sheetView>
  </sheetViews>
  <sheetFormatPr defaultRowHeight="13.5" x14ac:dyDescent="0.15"/>
  <cols>
    <col min="1" max="1" width="9" style="804" customWidth="1"/>
    <col min="2" max="8" width="10.625" style="804" customWidth="1"/>
    <col min="9" max="257" width="9" style="804" customWidth="1"/>
    <col min="258" max="264" width="10.625" style="804" customWidth="1"/>
    <col min="265" max="513" width="9" style="804" customWidth="1"/>
    <col min="514" max="520" width="10.625" style="804" customWidth="1"/>
    <col min="521" max="769" width="9" style="804" customWidth="1"/>
    <col min="770" max="776" width="10.625" style="804" customWidth="1"/>
    <col min="777" max="1025" width="9" style="804" customWidth="1"/>
  </cols>
  <sheetData>
    <row r="1" spans="1:10" ht="20.25" customHeight="1" x14ac:dyDescent="0.15">
      <c r="A1" s="804" t="s">
        <v>1073</v>
      </c>
    </row>
    <row r="2" spans="1:10" ht="10.5" customHeight="1" x14ac:dyDescent="0.15"/>
    <row r="3" spans="1:10" ht="25.5" customHeight="1" x14ac:dyDescent="0.15">
      <c r="A3" s="1447" t="s">
        <v>79</v>
      </c>
      <c r="B3" s="1447"/>
      <c r="C3" s="1447"/>
      <c r="D3" s="1447"/>
      <c r="E3" s="1447"/>
      <c r="F3" s="1447"/>
      <c r="G3" s="1447"/>
      <c r="H3" s="1447"/>
      <c r="I3" s="805"/>
      <c r="J3" s="37" t="s">
        <v>423</v>
      </c>
    </row>
    <row r="4" spans="1:10" ht="10.5" customHeight="1" x14ac:dyDescent="0.15">
      <c r="A4" s="806"/>
      <c r="B4" s="806"/>
      <c r="C4" s="806"/>
      <c r="D4" s="806"/>
      <c r="E4" s="806"/>
      <c r="F4" s="806"/>
      <c r="G4" s="806"/>
      <c r="H4" s="806"/>
      <c r="I4" s="805"/>
      <c r="J4" s="805"/>
    </row>
    <row r="5" spans="1:10" ht="23.25" customHeight="1" x14ac:dyDescent="0.15">
      <c r="A5" s="805"/>
      <c r="B5" s="805"/>
      <c r="C5" s="805"/>
      <c r="D5" s="1306" t="s">
        <v>601</v>
      </c>
      <c r="E5" s="1306"/>
      <c r="F5" s="1115"/>
      <c r="G5" s="1115"/>
      <c r="H5" s="1115"/>
      <c r="I5" s="805"/>
      <c r="J5" s="805"/>
    </row>
    <row r="6" spans="1:10" ht="23.25" customHeight="1" x14ac:dyDescent="0.15">
      <c r="A6" s="805"/>
      <c r="B6" s="805"/>
      <c r="C6" s="805"/>
      <c r="D6" s="1306" t="s">
        <v>424</v>
      </c>
      <c r="E6" s="1306"/>
      <c r="F6" s="1115"/>
      <c r="G6" s="1115"/>
      <c r="H6" s="1115"/>
      <c r="I6" s="805"/>
      <c r="J6" s="805"/>
    </row>
    <row r="7" spans="1:10" ht="11.25" customHeight="1" x14ac:dyDescent="0.15">
      <c r="A7" s="805"/>
      <c r="B7" s="805"/>
      <c r="C7" s="805"/>
      <c r="D7" s="805"/>
      <c r="E7" s="805"/>
      <c r="F7" s="805"/>
      <c r="G7" s="805"/>
      <c r="H7" s="805"/>
      <c r="I7" s="805"/>
      <c r="J7" s="805"/>
    </row>
    <row r="8" spans="1:10" ht="30.95" customHeight="1" x14ac:dyDescent="0.15">
      <c r="A8" s="1301" t="s">
        <v>534</v>
      </c>
      <c r="B8" s="1301"/>
      <c r="C8" s="1115"/>
      <c r="D8" s="1115"/>
      <c r="E8" s="1115"/>
      <c r="F8" s="1115"/>
      <c r="G8" s="1115"/>
      <c r="H8" s="1115"/>
    </row>
    <row r="9" spans="1:10" ht="31.5" customHeight="1" x14ac:dyDescent="0.15">
      <c r="A9" s="1306" t="s">
        <v>1074</v>
      </c>
      <c r="B9" s="1306"/>
      <c r="C9" s="809">
        <v>0</v>
      </c>
      <c r="D9" s="810" t="s">
        <v>1075</v>
      </c>
      <c r="E9" s="811">
        <v>0</v>
      </c>
      <c r="F9" s="812" t="s">
        <v>1076</v>
      </c>
      <c r="G9" s="813"/>
      <c r="H9" s="814" t="s">
        <v>855</v>
      </c>
    </row>
    <row r="10" spans="1:10" ht="31.5" customHeight="1" x14ac:dyDescent="0.15">
      <c r="A10" s="1306" t="s">
        <v>1077</v>
      </c>
      <c r="B10" s="1306"/>
      <c r="C10" s="809">
        <v>0</v>
      </c>
      <c r="D10" s="810" t="s">
        <v>1075</v>
      </c>
      <c r="E10" s="811">
        <v>0</v>
      </c>
      <c r="F10" s="812" t="s">
        <v>1076</v>
      </c>
      <c r="G10" s="813"/>
      <c r="H10" s="814" t="s">
        <v>855</v>
      </c>
    </row>
    <row r="11" spans="1:10" ht="29.25" customHeight="1" x14ac:dyDescent="0.15">
      <c r="A11" s="815"/>
      <c r="B11" s="815"/>
      <c r="C11" s="816"/>
      <c r="D11" s="817"/>
      <c r="E11" s="817"/>
      <c r="F11" s="817"/>
      <c r="G11" s="817"/>
      <c r="H11" s="817"/>
    </row>
    <row r="12" spans="1:10" ht="30.95" customHeight="1" x14ac:dyDescent="0.15">
      <c r="A12" s="804" t="s">
        <v>1078</v>
      </c>
    </row>
    <row r="13" spans="1:10" ht="30.95" customHeight="1" x14ac:dyDescent="0.15">
      <c r="A13" s="1301" t="s">
        <v>315</v>
      </c>
      <c r="B13" s="1301"/>
      <c r="C13" s="1301"/>
      <c r="D13" s="808" t="s">
        <v>1079</v>
      </c>
      <c r="E13" s="1301" t="s">
        <v>1080</v>
      </c>
      <c r="F13" s="1301"/>
      <c r="G13" s="1301" t="s">
        <v>1081</v>
      </c>
      <c r="H13" s="1301"/>
    </row>
    <row r="14" spans="1:10" ht="30.95" customHeight="1" x14ac:dyDescent="0.15">
      <c r="A14" s="808">
        <v>1</v>
      </c>
      <c r="B14" s="1115"/>
      <c r="C14" s="1115"/>
      <c r="D14" s="807"/>
      <c r="E14" s="1115"/>
      <c r="F14" s="1115"/>
      <c r="G14" s="1115"/>
      <c r="H14" s="1115"/>
    </row>
    <row r="15" spans="1:10" ht="30.95" customHeight="1" x14ac:dyDescent="0.15">
      <c r="A15" s="808">
        <v>2</v>
      </c>
      <c r="B15" s="1115"/>
      <c r="C15" s="1115"/>
      <c r="D15" s="807"/>
      <c r="E15" s="1115"/>
      <c r="F15" s="1115"/>
      <c r="G15" s="1115"/>
      <c r="H15" s="1115"/>
    </row>
    <row r="16" spans="1:10" ht="30.95" customHeight="1" x14ac:dyDescent="0.15">
      <c r="A16" s="808">
        <v>3</v>
      </c>
      <c r="B16" s="1115"/>
      <c r="C16" s="1115"/>
      <c r="D16" s="807"/>
      <c r="E16" s="1115"/>
      <c r="F16" s="1115"/>
      <c r="G16" s="1115"/>
      <c r="H16" s="1115"/>
    </row>
    <row r="17" spans="1:8" ht="30.95" customHeight="1" x14ac:dyDescent="0.15">
      <c r="A17" s="808">
        <v>4</v>
      </c>
      <c r="B17" s="1115"/>
      <c r="C17" s="1115"/>
      <c r="D17" s="807"/>
      <c r="E17" s="1115"/>
      <c r="F17" s="1115"/>
      <c r="G17" s="1115"/>
      <c r="H17" s="1115"/>
    </row>
    <row r="18" spans="1:8" ht="30.95" customHeight="1" x14ac:dyDescent="0.15">
      <c r="A18" s="808">
        <v>5</v>
      </c>
      <c r="B18" s="1115"/>
      <c r="C18" s="1115"/>
      <c r="D18" s="807"/>
      <c r="E18" s="1115"/>
      <c r="F18" s="1115"/>
      <c r="G18" s="1115"/>
      <c r="H18" s="1115"/>
    </row>
    <row r="19" spans="1:8" ht="30.95" customHeight="1" x14ac:dyDescent="0.15">
      <c r="A19" s="808">
        <v>6</v>
      </c>
      <c r="B19" s="1115"/>
      <c r="C19" s="1115"/>
      <c r="D19" s="807"/>
      <c r="E19" s="1115"/>
      <c r="F19" s="1115"/>
      <c r="G19" s="1115"/>
      <c r="H19" s="1115"/>
    </row>
    <row r="20" spans="1:8" ht="30.95" customHeight="1" x14ac:dyDescent="0.15">
      <c r="A20" s="808">
        <v>7</v>
      </c>
      <c r="B20" s="1115"/>
      <c r="C20" s="1115"/>
      <c r="D20" s="807"/>
      <c r="E20" s="1115"/>
      <c r="F20" s="1115"/>
      <c r="G20" s="1115"/>
      <c r="H20" s="1115"/>
    </row>
    <row r="21" spans="1:8" ht="30.95" customHeight="1" x14ac:dyDescent="0.15">
      <c r="A21" s="808">
        <v>8</v>
      </c>
      <c r="B21" s="1115"/>
      <c r="C21" s="1115"/>
      <c r="D21" s="807"/>
      <c r="E21" s="1115"/>
      <c r="F21" s="1115"/>
      <c r="G21" s="1115"/>
      <c r="H21" s="1115"/>
    </row>
    <row r="22" spans="1:8" ht="30.95" customHeight="1" x14ac:dyDescent="0.15">
      <c r="A22" s="808">
        <v>9</v>
      </c>
      <c r="B22" s="1115"/>
      <c r="C22" s="1115"/>
      <c r="D22" s="807"/>
      <c r="E22" s="1115"/>
      <c r="F22" s="1115"/>
      <c r="G22" s="1115"/>
      <c r="H22" s="1115"/>
    </row>
    <row r="23" spans="1:8" ht="30.95" customHeight="1" x14ac:dyDescent="0.15">
      <c r="A23" s="808">
        <v>10</v>
      </c>
      <c r="B23" s="1115"/>
      <c r="C23" s="1115"/>
      <c r="D23" s="807"/>
      <c r="E23" s="1115"/>
      <c r="F23" s="1115"/>
      <c r="G23" s="1115"/>
      <c r="H23" s="1115"/>
    </row>
    <row r="24" spans="1:8" ht="7.5" customHeight="1" x14ac:dyDescent="0.15"/>
    <row r="25" spans="1:8" ht="28.5" customHeight="1" x14ac:dyDescent="0.15">
      <c r="A25" s="1448" t="s">
        <v>1082</v>
      </c>
      <c r="B25" s="1448"/>
      <c r="C25" s="1448"/>
      <c r="D25" s="1448"/>
      <c r="E25" s="1448"/>
      <c r="F25" s="1448"/>
      <c r="G25" s="1448"/>
      <c r="H25" s="1448"/>
    </row>
    <row r="26" spans="1:8" ht="39" customHeight="1" x14ac:dyDescent="0.15"/>
    <row r="27" spans="1:8" ht="49.5" customHeight="1" x14ac:dyDescent="0.15"/>
    <row r="28" spans="1:8" ht="24.95" customHeight="1" x14ac:dyDescent="0.15"/>
    <row r="29" spans="1:8" ht="24.95" customHeight="1" x14ac:dyDescent="0.15"/>
  </sheetData>
  <mergeCells count="43">
    <mergeCell ref="A25:H25"/>
    <mergeCell ref="B22:C22"/>
    <mergeCell ref="E22:F22"/>
    <mergeCell ref="G22:H22"/>
    <mergeCell ref="B23:C23"/>
    <mergeCell ref="E23:F23"/>
    <mergeCell ref="G23:H23"/>
    <mergeCell ref="B20:C20"/>
    <mergeCell ref="E20:F20"/>
    <mergeCell ref="G20:H20"/>
    <mergeCell ref="B21:C21"/>
    <mergeCell ref="E21:F21"/>
    <mergeCell ref="G21:H21"/>
    <mergeCell ref="B18:C18"/>
    <mergeCell ref="E18:F18"/>
    <mergeCell ref="G18:H18"/>
    <mergeCell ref="B19:C19"/>
    <mergeCell ref="E19:F19"/>
    <mergeCell ref="G19:H19"/>
    <mergeCell ref="B16:C16"/>
    <mergeCell ref="E16:F16"/>
    <mergeCell ref="G16:H16"/>
    <mergeCell ref="B17:C17"/>
    <mergeCell ref="E17:F17"/>
    <mergeCell ref="G17:H17"/>
    <mergeCell ref="B14:C14"/>
    <mergeCell ref="E14:F14"/>
    <mergeCell ref="G14:H14"/>
    <mergeCell ref="B15:C15"/>
    <mergeCell ref="E15:F15"/>
    <mergeCell ref="G15:H15"/>
    <mergeCell ref="A8:B8"/>
    <mergeCell ref="C8:H8"/>
    <mergeCell ref="A9:B9"/>
    <mergeCell ref="A10:B10"/>
    <mergeCell ref="A13:C13"/>
    <mergeCell ref="E13:F13"/>
    <mergeCell ref="G13:H13"/>
    <mergeCell ref="A3:H3"/>
    <mergeCell ref="D5:E5"/>
    <mergeCell ref="F5:H5"/>
    <mergeCell ref="D6:E6"/>
    <mergeCell ref="F6:H6"/>
  </mergeCells>
  <phoneticPr fontId="10"/>
  <hyperlinks>
    <hyperlink ref="J3" location="チェック表!A1" display="戻る"/>
  </hyperlinks>
  <printOptions horizontalCentered="1"/>
  <pageMargins left="0.78749999999999998" right="0.59027777777777801" top="0.98402777777777795" bottom="0.98402777777777795" header="0.51180555555555496" footer="0.51180555555555496"/>
  <pageSetup paperSize="9" firstPageNumber="0" orientation="portrait" horizontalDpi="300" verticalDpi="30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42"/>
  <sheetViews>
    <sheetView zoomScaleNormal="100" workbookViewId="0">
      <selection activeCell="AH2" sqref="AH2"/>
    </sheetView>
  </sheetViews>
  <sheetFormatPr defaultRowHeight="13.5" x14ac:dyDescent="0.15"/>
  <cols>
    <col min="1" max="1" width="2.875" style="818" customWidth="1"/>
    <col min="2" max="2" width="3" style="818" customWidth="1"/>
    <col min="3" max="3" width="10.25" style="818" customWidth="1"/>
    <col min="4" max="4" width="3.25" style="818" customWidth="1"/>
    <col min="5" max="8" width="2.5" style="818" customWidth="1"/>
    <col min="9" max="9" width="3.25" style="818" customWidth="1"/>
    <col min="10" max="29" width="2.5" style="818" customWidth="1"/>
    <col min="30" max="30" width="1.375" style="818" customWidth="1"/>
    <col min="31" max="31" width="1.25" style="818" customWidth="1"/>
    <col min="32" max="35" width="2.5" style="818" customWidth="1"/>
    <col min="36" max="52" width="3.625" style="818" customWidth="1"/>
    <col min="53" max="256" width="9" style="818" customWidth="1"/>
    <col min="257" max="257" width="2.875" style="818" customWidth="1"/>
    <col min="258" max="258" width="3" style="818" customWidth="1"/>
    <col min="259" max="259" width="10.25" style="818" customWidth="1"/>
    <col min="260" max="260" width="3.25" style="818" customWidth="1"/>
    <col min="261" max="264" width="2.5" style="818" customWidth="1"/>
    <col min="265" max="265" width="3.25" style="818" customWidth="1"/>
    <col min="266" max="285" width="2.5" style="818" customWidth="1"/>
    <col min="286" max="286" width="1.375" style="818" customWidth="1"/>
    <col min="287" max="287" width="1.25" style="818" customWidth="1"/>
    <col min="288" max="291" width="2.5" style="818" customWidth="1"/>
    <col min="292" max="308" width="3.625" style="818" customWidth="1"/>
    <col min="309" max="512" width="9" style="818" customWidth="1"/>
    <col min="513" max="513" width="2.875" style="818" customWidth="1"/>
    <col min="514" max="514" width="3" style="818" customWidth="1"/>
    <col min="515" max="515" width="10.25" style="818" customWidth="1"/>
    <col min="516" max="516" width="3.25" style="818" customWidth="1"/>
    <col min="517" max="520" width="2.5" style="818" customWidth="1"/>
    <col min="521" max="521" width="3.25" style="818" customWidth="1"/>
    <col min="522" max="541" width="2.5" style="818" customWidth="1"/>
    <col min="542" max="542" width="1.375" style="818" customWidth="1"/>
    <col min="543" max="543" width="1.25" style="818" customWidth="1"/>
    <col min="544" max="547" width="2.5" style="818" customWidth="1"/>
    <col min="548" max="564" width="3.625" style="818" customWidth="1"/>
    <col min="565" max="768" width="9" style="818" customWidth="1"/>
    <col min="769" max="769" width="2.875" style="818" customWidth="1"/>
    <col min="770" max="770" width="3" style="818" customWidth="1"/>
    <col min="771" max="771" width="10.25" style="818" customWidth="1"/>
    <col min="772" max="772" width="3.25" style="818" customWidth="1"/>
    <col min="773" max="776" width="2.5" style="818" customWidth="1"/>
    <col min="777" max="777" width="3.25" style="818" customWidth="1"/>
    <col min="778" max="797" width="2.5" style="818" customWidth="1"/>
    <col min="798" max="798" width="1.375" style="818" customWidth="1"/>
    <col min="799" max="799" width="1.25" style="818" customWidth="1"/>
    <col min="800" max="803" width="2.5" style="818" customWidth="1"/>
    <col min="804" max="820" width="3.625" style="818" customWidth="1"/>
    <col min="821" max="1025" width="9" style="818" customWidth="1"/>
  </cols>
  <sheetData>
    <row r="1" spans="1:35" ht="18" customHeight="1" x14ac:dyDescent="0.15">
      <c r="A1" s="818" t="s">
        <v>1083</v>
      </c>
      <c r="AF1" s="1449"/>
      <c r="AG1" s="1449"/>
      <c r="AH1" s="1449"/>
      <c r="AI1" s="1449"/>
    </row>
    <row r="2" spans="1:35" ht="17.25" x14ac:dyDescent="0.15">
      <c r="A2" s="1447" t="s">
        <v>81</v>
      </c>
      <c r="B2" s="1447"/>
      <c r="C2" s="1447"/>
      <c r="D2" s="1447"/>
      <c r="E2" s="1447"/>
      <c r="F2" s="1447"/>
      <c r="G2" s="1447"/>
      <c r="H2" s="1447"/>
      <c r="I2" s="1447"/>
      <c r="J2" s="1447"/>
      <c r="K2" s="1447"/>
      <c r="L2" s="1447"/>
      <c r="M2" s="1447"/>
      <c r="N2" s="1447"/>
      <c r="O2" s="1447"/>
      <c r="P2" s="1447"/>
      <c r="Q2" s="1447"/>
      <c r="R2" s="1447"/>
      <c r="S2" s="1447"/>
      <c r="T2" s="1447"/>
      <c r="U2" s="1447"/>
      <c r="V2" s="1447"/>
      <c r="W2" s="1447"/>
      <c r="X2" s="1447"/>
      <c r="Y2" s="1447"/>
      <c r="Z2" s="1447"/>
      <c r="AA2" s="1447"/>
      <c r="AB2" s="1447"/>
      <c r="AC2" s="1447"/>
      <c r="AD2" s="1447"/>
      <c r="AE2" s="819"/>
      <c r="AF2" s="819"/>
      <c r="AG2" s="819"/>
      <c r="AH2" s="357" t="s">
        <v>423</v>
      </c>
      <c r="AI2" s="819"/>
    </row>
    <row r="3" spans="1:35" ht="23.25" customHeight="1" x14ac:dyDescent="0.15">
      <c r="A3" s="1450"/>
      <c r="B3" s="1450"/>
      <c r="C3" s="1450"/>
      <c r="D3" s="1450"/>
      <c r="E3" s="1450"/>
      <c r="F3" s="1450"/>
      <c r="G3" s="1450"/>
      <c r="H3" s="1450"/>
      <c r="I3" s="1450"/>
      <c r="J3" s="1450"/>
      <c r="K3" s="1450"/>
      <c r="L3" s="1450"/>
      <c r="M3" s="1450"/>
      <c r="N3" s="1450"/>
      <c r="O3" s="1450"/>
      <c r="P3" s="1450"/>
      <c r="Q3" s="1450"/>
      <c r="R3" s="1450"/>
      <c r="S3" s="1450"/>
      <c r="T3" s="1450"/>
      <c r="U3" s="1450"/>
      <c r="V3" s="1450"/>
      <c r="W3" s="1450"/>
      <c r="X3" s="1450"/>
      <c r="Y3" s="1450"/>
      <c r="Z3" s="1450"/>
      <c r="AA3" s="1450"/>
      <c r="AB3" s="1450"/>
      <c r="AC3" s="1450"/>
      <c r="AD3" s="1450"/>
    </row>
    <row r="4" spans="1:35" ht="18" customHeight="1" x14ac:dyDescent="0.15">
      <c r="K4" s="1451" t="s">
        <v>905</v>
      </c>
      <c r="L4" s="1451"/>
      <c r="M4" s="1451"/>
      <c r="N4" s="1451"/>
      <c r="O4" s="1451"/>
      <c r="P4" s="1451"/>
      <c r="Q4" s="1451"/>
      <c r="R4" s="1452"/>
      <c r="S4" s="1452"/>
      <c r="T4" s="1452"/>
      <c r="U4" s="1452"/>
      <c r="V4" s="1452"/>
      <c r="W4" s="1452"/>
      <c r="X4" s="1452"/>
      <c r="Y4" s="1452"/>
      <c r="Z4" s="1452"/>
      <c r="AA4" s="1452"/>
      <c r="AB4" s="1452"/>
    </row>
    <row r="5" spans="1:35" ht="17.25" customHeight="1" x14ac:dyDescent="0.15">
      <c r="K5" s="1451" t="s">
        <v>424</v>
      </c>
      <c r="L5" s="1451"/>
      <c r="M5" s="1451"/>
      <c r="N5" s="1451"/>
      <c r="O5" s="1451"/>
      <c r="P5" s="1451"/>
      <c r="Q5" s="1451"/>
      <c r="R5" s="1452"/>
      <c r="S5" s="1452"/>
      <c r="T5" s="1452"/>
      <c r="U5" s="1452"/>
      <c r="V5" s="1452"/>
      <c r="W5" s="1452"/>
      <c r="X5" s="1452"/>
      <c r="Y5" s="1452"/>
      <c r="Z5" s="1452"/>
      <c r="AA5" s="1452"/>
      <c r="AB5" s="1452"/>
    </row>
    <row r="6" spans="1:35" ht="8.1" customHeight="1" x14ac:dyDescent="0.15"/>
    <row r="7" spans="1:35" x14ac:dyDescent="0.15">
      <c r="B7" s="818" t="s">
        <v>1084</v>
      </c>
    </row>
    <row r="8" spans="1:35" ht="8.1" customHeight="1" x14ac:dyDescent="0.15"/>
    <row r="9" spans="1:35" ht="27" customHeight="1" x14ac:dyDescent="0.15">
      <c r="A9" s="1453" t="s">
        <v>944</v>
      </c>
      <c r="B9" s="1453"/>
      <c r="C9" s="1453"/>
      <c r="D9" s="1453"/>
      <c r="E9" s="1453"/>
      <c r="F9" s="1453"/>
      <c r="G9" s="1453"/>
      <c r="H9" s="1453"/>
      <c r="I9" s="820"/>
      <c r="J9" s="821" t="s">
        <v>993</v>
      </c>
      <c r="K9" s="821" t="s">
        <v>1000</v>
      </c>
      <c r="L9" s="821"/>
      <c r="M9" s="821"/>
      <c r="N9" s="821"/>
      <c r="O9" s="821"/>
      <c r="P9" s="821" t="s">
        <v>993</v>
      </c>
      <c r="Q9" s="821" t="s">
        <v>1002</v>
      </c>
      <c r="R9" s="821"/>
      <c r="S9" s="822"/>
      <c r="T9" s="822"/>
      <c r="U9" s="822"/>
      <c r="V9" s="822" t="s">
        <v>993</v>
      </c>
      <c r="W9" s="822" t="s">
        <v>1085</v>
      </c>
      <c r="X9" s="822"/>
      <c r="Y9" s="821"/>
      <c r="Z9" s="821"/>
      <c r="AA9" s="821"/>
      <c r="AB9" s="821"/>
      <c r="AC9" s="821"/>
      <c r="AD9" s="821"/>
      <c r="AE9" s="823"/>
      <c r="AF9" s="824"/>
      <c r="AG9" s="824"/>
      <c r="AH9" s="824"/>
      <c r="AI9" s="824"/>
    </row>
    <row r="11" spans="1:35" ht="14.25" x14ac:dyDescent="0.15">
      <c r="A11" s="825" t="s">
        <v>1086</v>
      </c>
    </row>
    <row r="12" spans="1:35" x14ac:dyDescent="0.15">
      <c r="B12" s="826" t="s">
        <v>1087</v>
      </c>
    </row>
    <row r="13" spans="1:35" ht="20.25" customHeight="1" x14ac:dyDescent="0.15">
      <c r="B13" s="826" t="s">
        <v>1088</v>
      </c>
    </row>
    <row r="14" spans="1:35" ht="20.25" customHeight="1" x14ac:dyDescent="0.15">
      <c r="B14" s="827" t="s">
        <v>1089</v>
      </c>
      <c r="C14" s="827" t="s">
        <v>1090</v>
      </c>
      <c r="D14" s="1427" t="s">
        <v>161</v>
      </c>
      <c r="E14" s="1427"/>
      <c r="F14" s="1427"/>
      <c r="G14" s="1427"/>
      <c r="H14" s="1427"/>
      <c r="I14" s="1427"/>
      <c r="J14" s="1427"/>
      <c r="K14" s="1427"/>
      <c r="L14" s="1427"/>
      <c r="M14" s="1427"/>
      <c r="N14" s="1427"/>
      <c r="O14" s="1427"/>
      <c r="P14" s="1427" t="s">
        <v>1091</v>
      </c>
      <c r="Q14" s="1427"/>
      <c r="R14" s="1427"/>
      <c r="S14" s="1427"/>
      <c r="T14" s="1427"/>
      <c r="U14" s="1427"/>
      <c r="V14" s="1427"/>
      <c r="W14" s="1427"/>
      <c r="X14" s="1427"/>
      <c r="Y14" s="1427"/>
      <c r="Z14" s="1427"/>
      <c r="AA14" s="1427"/>
      <c r="AB14" s="828"/>
      <c r="AC14" s="828"/>
    </row>
    <row r="15" spans="1:35" ht="20.100000000000001" customHeight="1" x14ac:dyDescent="0.15">
      <c r="B15" s="827">
        <v>1</v>
      </c>
      <c r="C15" s="829" t="s">
        <v>402</v>
      </c>
      <c r="D15" s="1115"/>
      <c r="E15" s="1115"/>
      <c r="F15" s="1115"/>
      <c r="G15" s="1115"/>
      <c r="H15" s="1115"/>
      <c r="I15" s="1115"/>
      <c r="J15" s="1115"/>
      <c r="K15" s="1115"/>
      <c r="L15" s="1115"/>
      <c r="M15" s="1115"/>
      <c r="N15" s="1115"/>
      <c r="O15" s="1115"/>
      <c r="P15" s="1115"/>
      <c r="Q15" s="1115"/>
      <c r="R15" s="1115"/>
      <c r="S15" s="1115"/>
      <c r="T15" s="1115"/>
      <c r="U15" s="1115"/>
      <c r="V15" s="1115"/>
      <c r="W15" s="1115"/>
      <c r="X15" s="1115"/>
      <c r="Y15" s="1115"/>
      <c r="Z15" s="1115"/>
      <c r="AA15" s="1115"/>
      <c r="AB15" s="828"/>
      <c r="AC15" s="828"/>
    </row>
    <row r="16" spans="1:35" ht="20.100000000000001" customHeight="1" x14ac:dyDescent="0.15">
      <c r="B16" s="827">
        <v>2</v>
      </c>
      <c r="C16" s="829" t="s">
        <v>402</v>
      </c>
      <c r="D16" s="1115"/>
      <c r="E16" s="1115"/>
      <c r="F16" s="1115"/>
      <c r="G16" s="1115"/>
      <c r="H16" s="1115"/>
      <c r="I16" s="1115"/>
      <c r="J16" s="1115"/>
      <c r="K16" s="1115"/>
      <c r="L16" s="1115"/>
      <c r="M16" s="1115"/>
      <c r="N16" s="1115"/>
      <c r="O16" s="1115"/>
      <c r="P16" s="1115"/>
      <c r="Q16" s="1115"/>
      <c r="R16" s="1115"/>
      <c r="S16" s="1115"/>
      <c r="T16" s="1115"/>
      <c r="U16" s="1115"/>
      <c r="V16" s="1115"/>
      <c r="W16" s="1115"/>
      <c r="X16" s="1115"/>
      <c r="Y16" s="1115"/>
      <c r="Z16" s="1115"/>
      <c r="AA16" s="1115"/>
      <c r="AB16" s="828"/>
      <c r="AC16" s="828"/>
      <c r="AF16" s="824"/>
    </row>
    <row r="17" spans="1:29" ht="20.100000000000001" customHeight="1" x14ac:dyDescent="0.15">
      <c r="B17" s="827">
        <v>3</v>
      </c>
      <c r="C17" s="829" t="s">
        <v>402</v>
      </c>
      <c r="D17" s="1115"/>
      <c r="E17" s="1115"/>
      <c r="F17" s="1115"/>
      <c r="G17" s="1115"/>
      <c r="H17" s="1115"/>
      <c r="I17" s="1115"/>
      <c r="J17" s="1115"/>
      <c r="K17" s="1115"/>
      <c r="L17" s="1115"/>
      <c r="M17" s="1115"/>
      <c r="N17" s="1115"/>
      <c r="O17" s="1115"/>
      <c r="P17" s="1115"/>
      <c r="Q17" s="1115"/>
      <c r="R17" s="1115"/>
      <c r="S17" s="1115"/>
      <c r="T17" s="1115"/>
      <c r="U17" s="1115"/>
      <c r="V17" s="1115"/>
      <c r="W17" s="1115"/>
      <c r="X17" s="1115"/>
      <c r="Y17" s="1115"/>
      <c r="Z17" s="1115"/>
      <c r="AA17" s="1115"/>
      <c r="AB17" s="828"/>
      <c r="AC17" s="828"/>
    </row>
    <row r="18" spans="1:29" ht="20.100000000000001" customHeight="1" x14ac:dyDescent="0.15">
      <c r="B18" s="827">
        <v>4</v>
      </c>
      <c r="C18" s="829" t="s">
        <v>402</v>
      </c>
      <c r="D18" s="1115"/>
      <c r="E18" s="1115"/>
      <c r="F18" s="1115"/>
      <c r="G18" s="1115"/>
      <c r="H18" s="1115"/>
      <c r="I18" s="1115"/>
      <c r="J18" s="1115"/>
      <c r="K18" s="1115"/>
      <c r="L18" s="1115"/>
      <c r="M18" s="1115"/>
      <c r="N18" s="1115"/>
      <c r="O18" s="1115"/>
      <c r="P18" s="1115"/>
      <c r="Q18" s="1115"/>
      <c r="R18" s="1115"/>
      <c r="S18" s="1115"/>
      <c r="T18" s="1115"/>
      <c r="U18" s="1115"/>
      <c r="V18" s="1115"/>
      <c r="W18" s="1115"/>
      <c r="X18" s="1115"/>
      <c r="Y18" s="1115"/>
      <c r="Z18" s="1115"/>
      <c r="AA18" s="1115"/>
      <c r="AB18" s="828"/>
      <c r="AC18" s="828"/>
    </row>
    <row r="19" spans="1:29" ht="20.100000000000001" customHeight="1" x14ac:dyDescent="0.15">
      <c r="B19" s="827">
        <v>5</v>
      </c>
      <c r="C19" s="829" t="s">
        <v>402</v>
      </c>
      <c r="D19" s="1115"/>
      <c r="E19" s="1115"/>
      <c r="F19" s="1115"/>
      <c r="G19" s="1115"/>
      <c r="H19" s="1115"/>
      <c r="I19" s="1115"/>
      <c r="J19" s="1115"/>
      <c r="K19" s="1115"/>
      <c r="L19" s="1115"/>
      <c r="M19" s="1115"/>
      <c r="N19" s="1115"/>
      <c r="O19" s="1115"/>
      <c r="P19" s="1115"/>
      <c r="Q19" s="1115"/>
      <c r="R19" s="1115"/>
      <c r="S19" s="1115"/>
      <c r="T19" s="1115"/>
      <c r="U19" s="1115"/>
      <c r="V19" s="1115"/>
      <c r="W19" s="1115"/>
      <c r="X19" s="1115"/>
      <c r="Y19" s="1115"/>
      <c r="Z19" s="1115"/>
      <c r="AA19" s="1115"/>
      <c r="AB19" s="828"/>
      <c r="AC19" s="828"/>
    </row>
    <row r="20" spans="1:29" x14ac:dyDescent="0.15">
      <c r="C20" s="818" t="s">
        <v>1092</v>
      </c>
    </row>
    <row r="21" spans="1:29" x14ac:dyDescent="0.15">
      <c r="C21" s="818" t="s">
        <v>1093</v>
      </c>
    </row>
    <row r="23" spans="1:29" ht="14.25" x14ac:dyDescent="0.15">
      <c r="A23" s="825" t="s">
        <v>1094</v>
      </c>
    </row>
    <row r="24" spans="1:29" ht="16.5" customHeight="1" x14ac:dyDescent="0.15">
      <c r="A24" s="830"/>
      <c r="B24" s="826" t="s">
        <v>1095</v>
      </c>
    </row>
    <row r="25" spans="1:29" ht="18" customHeight="1" x14ac:dyDescent="0.15">
      <c r="A25" s="830"/>
      <c r="B25" s="826" t="s">
        <v>1096</v>
      </c>
    </row>
    <row r="26" spans="1:29" ht="18" customHeight="1" x14ac:dyDescent="0.15">
      <c r="A26" s="830"/>
      <c r="B26" s="826" t="s">
        <v>1097</v>
      </c>
    </row>
    <row r="27" spans="1:29" ht="20.25" customHeight="1" x14ac:dyDescent="0.15">
      <c r="B27" s="827" t="s">
        <v>1089</v>
      </c>
      <c r="C27" s="827" t="s">
        <v>1090</v>
      </c>
      <c r="D27" s="1427" t="s">
        <v>161</v>
      </c>
      <c r="E27" s="1427"/>
      <c r="F27" s="1427"/>
      <c r="G27" s="1427"/>
      <c r="H27" s="1427"/>
      <c r="I27" s="1427"/>
      <c r="J27" s="1427"/>
      <c r="K27" s="1427"/>
      <c r="L27" s="1427"/>
      <c r="M27" s="1427"/>
      <c r="N27" s="1427"/>
      <c r="O27" s="1427"/>
      <c r="P27" s="1427" t="s">
        <v>1091</v>
      </c>
      <c r="Q27" s="1427"/>
      <c r="R27" s="1427"/>
      <c r="S27" s="1427"/>
      <c r="T27" s="1427"/>
      <c r="U27" s="1427"/>
      <c r="V27" s="1427"/>
      <c r="W27" s="1427"/>
      <c r="X27" s="1427"/>
      <c r="Y27" s="1427"/>
      <c r="Z27" s="1427"/>
      <c r="AA27" s="1427"/>
      <c r="AB27" s="828"/>
      <c r="AC27" s="828"/>
    </row>
    <row r="28" spans="1:29" ht="20.100000000000001" customHeight="1" x14ac:dyDescent="0.15">
      <c r="A28" s="830"/>
      <c r="B28" s="827">
        <v>1</v>
      </c>
      <c r="C28" s="829" t="s">
        <v>402</v>
      </c>
      <c r="D28" s="1115"/>
      <c r="E28" s="1115"/>
      <c r="F28" s="1115"/>
      <c r="G28" s="1115"/>
      <c r="H28" s="1115"/>
      <c r="I28" s="1115"/>
      <c r="J28" s="1115"/>
      <c r="K28" s="1115"/>
      <c r="L28" s="1115"/>
      <c r="M28" s="1115"/>
      <c r="N28" s="1115"/>
      <c r="O28" s="1115"/>
      <c r="P28" s="1115"/>
      <c r="Q28" s="1115"/>
      <c r="R28" s="1115"/>
      <c r="S28" s="1115"/>
      <c r="T28" s="1115"/>
      <c r="U28" s="1115"/>
      <c r="V28" s="1115"/>
      <c r="W28" s="1115"/>
      <c r="X28" s="1115"/>
      <c r="Y28" s="1115"/>
      <c r="Z28" s="1115"/>
      <c r="AA28" s="1115"/>
    </row>
    <row r="29" spans="1:29" ht="20.100000000000001" customHeight="1" x14ac:dyDescent="0.15">
      <c r="A29" s="830"/>
      <c r="B29" s="827">
        <v>2</v>
      </c>
      <c r="C29" s="829"/>
      <c r="D29" s="1115"/>
      <c r="E29" s="1115"/>
      <c r="F29" s="1115"/>
      <c r="G29" s="1115"/>
      <c r="H29" s="1115"/>
      <c r="I29" s="1115"/>
      <c r="J29" s="1115"/>
      <c r="K29" s="1115"/>
      <c r="L29" s="1115"/>
      <c r="M29" s="1115"/>
      <c r="N29" s="1115"/>
      <c r="O29" s="1115"/>
      <c r="P29" s="1115"/>
      <c r="Q29" s="1115"/>
      <c r="R29" s="1115"/>
      <c r="S29" s="1115"/>
      <c r="T29" s="1115"/>
      <c r="U29" s="1115"/>
      <c r="V29" s="1115"/>
      <c r="W29" s="1115"/>
      <c r="X29" s="1115"/>
      <c r="Y29" s="1115"/>
      <c r="Z29" s="1115"/>
      <c r="AA29" s="1115"/>
    </row>
    <row r="30" spans="1:29" ht="20.100000000000001" customHeight="1" x14ac:dyDescent="0.15">
      <c r="A30" s="830"/>
      <c r="B30" s="827">
        <v>3</v>
      </c>
      <c r="C30" s="829"/>
      <c r="D30" s="1115"/>
      <c r="E30" s="1115"/>
      <c r="F30" s="1115"/>
      <c r="G30" s="1115"/>
      <c r="H30" s="1115"/>
      <c r="I30" s="1115"/>
      <c r="J30" s="1115"/>
      <c r="K30" s="1115"/>
      <c r="L30" s="1115"/>
      <c r="M30" s="1115"/>
      <c r="N30" s="1115"/>
      <c r="O30" s="1115"/>
      <c r="P30" s="1115"/>
      <c r="Q30" s="1115"/>
      <c r="R30" s="1115"/>
      <c r="S30" s="1115"/>
      <c r="T30" s="1115"/>
      <c r="U30" s="1115"/>
      <c r="V30" s="1115"/>
      <c r="W30" s="1115"/>
      <c r="X30" s="1115"/>
      <c r="Y30" s="1115"/>
      <c r="Z30" s="1115"/>
      <c r="AA30" s="1115"/>
    </row>
    <row r="31" spans="1:29" ht="20.100000000000001" customHeight="1" x14ac:dyDescent="0.15">
      <c r="A31" s="830"/>
      <c r="B31" s="827">
        <v>4</v>
      </c>
      <c r="C31" s="829"/>
      <c r="D31" s="1115"/>
      <c r="E31" s="1115"/>
      <c r="F31" s="1115"/>
      <c r="G31" s="1115"/>
      <c r="H31" s="1115"/>
      <c r="I31" s="1115"/>
      <c r="J31" s="1115"/>
      <c r="K31" s="1115"/>
      <c r="L31" s="1115"/>
      <c r="M31" s="1115"/>
      <c r="N31" s="1115"/>
      <c r="O31" s="1115"/>
      <c r="P31" s="1115"/>
      <c r="Q31" s="1115"/>
      <c r="R31" s="1115"/>
      <c r="S31" s="1115"/>
      <c r="T31" s="1115"/>
      <c r="U31" s="1115"/>
      <c r="V31" s="1115"/>
      <c r="W31" s="1115"/>
      <c r="X31" s="1115"/>
      <c r="Y31" s="1115"/>
      <c r="Z31" s="1115"/>
      <c r="AA31" s="1115"/>
    </row>
    <row r="32" spans="1:29" ht="20.100000000000001" customHeight="1" x14ac:dyDescent="0.15">
      <c r="A32" s="830"/>
      <c r="B32" s="827">
        <v>5</v>
      </c>
      <c r="C32" s="829"/>
      <c r="D32" s="1115"/>
      <c r="E32" s="1115"/>
      <c r="F32" s="1115"/>
      <c r="G32" s="1115"/>
      <c r="H32" s="1115"/>
      <c r="I32" s="1115"/>
      <c r="J32" s="1115"/>
      <c r="K32" s="1115"/>
      <c r="L32" s="1115"/>
      <c r="M32" s="1115"/>
      <c r="N32" s="1115"/>
      <c r="O32" s="1115"/>
      <c r="P32" s="1115"/>
      <c r="Q32" s="1115"/>
      <c r="R32" s="1115"/>
      <c r="S32" s="1115"/>
      <c r="T32" s="1115"/>
      <c r="U32" s="1115"/>
      <c r="V32" s="1115"/>
      <c r="W32" s="1115"/>
      <c r="X32" s="1115"/>
      <c r="Y32" s="1115"/>
      <c r="Z32" s="1115"/>
      <c r="AA32" s="1115"/>
    </row>
    <row r="33" spans="1:31" ht="20.100000000000001" customHeight="1" x14ac:dyDescent="0.15">
      <c r="A33" s="830"/>
      <c r="B33" s="827">
        <v>6</v>
      </c>
      <c r="C33" s="829"/>
      <c r="D33" s="1115"/>
      <c r="E33" s="1115"/>
      <c r="F33" s="1115"/>
      <c r="G33" s="1115"/>
      <c r="H33" s="1115"/>
      <c r="I33" s="1115"/>
      <c r="J33" s="1115"/>
      <c r="K33" s="1115"/>
      <c r="L33" s="1115"/>
      <c r="M33" s="1115"/>
      <c r="N33" s="1115"/>
      <c r="O33" s="1115"/>
      <c r="P33" s="1115"/>
      <c r="Q33" s="1115"/>
      <c r="R33" s="1115"/>
      <c r="S33" s="1115"/>
      <c r="T33" s="1115"/>
      <c r="U33" s="1115"/>
      <c r="V33" s="1115"/>
      <c r="W33" s="1115"/>
      <c r="X33" s="1115"/>
      <c r="Y33" s="1115"/>
      <c r="Z33" s="1115"/>
      <c r="AA33" s="1115"/>
    </row>
    <row r="34" spans="1:31" ht="20.100000000000001" customHeight="1" x14ac:dyDescent="0.15">
      <c r="A34" s="830"/>
      <c r="B34" s="827">
        <v>7</v>
      </c>
      <c r="C34" s="829"/>
      <c r="D34" s="1115"/>
      <c r="E34" s="1115"/>
      <c r="F34" s="1115"/>
      <c r="G34" s="1115"/>
      <c r="H34" s="1115"/>
      <c r="I34" s="1115"/>
      <c r="J34" s="1115"/>
      <c r="K34" s="1115"/>
      <c r="L34" s="1115"/>
      <c r="M34" s="1115"/>
      <c r="N34" s="1115"/>
      <c r="O34" s="1115"/>
      <c r="P34" s="1115"/>
      <c r="Q34" s="1115"/>
      <c r="R34" s="1115"/>
      <c r="S34" s="1115"/>
      <c r="T34" s="1115"/>
      <c r="U34" s="1115"/>
      <c r="V34" s="1115"/>
      <c r="W34" s="1115"/>
      <c r="X34" s="1115"/>
      <c r="Y34" s="1115"/>
      <c r="Z34" s="1115"/>
      <c r="AA34" s="1115"/>
    </row>
    <row r="35" spans="1:31" ht="20.100000000000001" customHeight="1" x14ac:dyDescent="0.15">
      <c r="A35" s="830"/>
      <c r="B35" s="827">
        <v>8</v>
      </c>
      <c r="C35" s="829"/>
      <c r="D35" s="1115"/>
      <c r="E35" s="1115"/>
      <c r="F35" s="1115"/>
      <c r="G35" s="1115"/>
      <c r="H35" s="1115"/>
      <c r="I35" s="1115"/>
      <c r="J35" s="1115"/>
      <c r="K35" s="1115"/>
      <c r="L35" s="1115"/>
      <c r="M35" s="1115"/>
      <c r="N35" s="1115"/>
      <c r="O35" s="1115"/>
      <c r="P35" s="1115"/>
      <c r="Q35" s="1115"/>
      <c r="R35" s="1115"/>
      <c r="S35" s="1115"/>
      <c r="T35" s="1115"/>
      <c r="U35" s="1115"/>
      <c r="V35" s="1115"/>
      <c r="W35" s="1115"/>
      <c r="X35" s="1115"/>
      <c r="Y35" s="1115"/>
      <c r="Z35" s="1115"/>
      <c r="AA35" s="1115"/>
    </row>
    <row r="36" spans="1:31" ht="20.100000000000001" customHeight="1" x14ac:dyDescent="0.15">
      <c r="A36" s="830"/>
      <c r="B36" s="827">
        <v>9</v>
      </c>
      <c r="C36" s="829"/>
      <c r="D36" s="1115"/>
      <c r="E36" s="1115"/>
      <c r="F36" s="1115"/>
      <c r="G36" s="1115"/>
      <c r="H36" s="1115"/>
      <c r="I36" s="1115"/>
      <c r="J36" s="1115"/>
      <c r="K36" s="1115"/>
      <c r="L36" s="1115"/>
      <c r="M36" s="1115"/>
      <c r="N36" s="1115"/>
      <c r="O36" s="1115"/>
      <c r="P36" s="1115"/>
      <c r="Q36" s="1115"/>
      <c r="R36" s="1115"/>
      <c r="S36" s="1115"/>
      <c r="T36" s="1115"/>
      <c r="U36" s="1115"/>
      <c r="V36" s="1115"/>
      <c r="W36" s="1115"/>
      <c r="X36" s="1115"/>
      <c r="Y36" s="1115"/>
      <c r="Z36" s="1115"/>
      <c r="AA36" s="1115"/>
    </row>
    <row r="37" spans="1:31" ht="20.100000000000001" customHeight="1" x14ac:dyDescent="0.15">
      <c r="A37" s="830"/>
      <c r="B37" s="827">
        <v>10</v>
      </c>
      <c r="C37" s="829"/>
      <c r="D37" s="1115"/>
      <c r="E37" s="1115"/>
      <c r="F37" s="1115"/>
      <c r="G37" s="1115"/>
      <c r="H37" s="1115"/>
      <c r="I37" s="1115"/>
      <c r="J37" s="1115"/>
      <c r="K37" s="1115"/>
      <c r="L37" s="1115"/>
      <c r="M37" s="1115"/>
      <c r="N37" s="1115"/>
      <c r="O37" s="1115"/>
      <c r="P37" s="1115"/>
      <c r="Q37" s="1115"/>
      <c r="R37" s="1115"/>
      <c r="S37" s="1115"/>
      <c r="T37" s="1115"/>
      <c r="U37" s="1115"/>
      <c r="V37" s="1115"/>
      <c r="W37" s="1115"/>
      <c r="X37" s="1115"/>
      <c r="Y37" s="1115"/>
      <c r="Z37" s="1115"/>
      <c r="AA37" s="1115"/>
    </row>
    <row r="38" spans="1:31" ht="14.25" x14ac:dyDescent="0.15">
      <c r="A38" s="830"/>
      <c r="B38" s="1427" t="s">
        <v>1098</v>
      </c>
      <c r="C38" s="1427"/>
      <c r="D38" s="1427"/>
      <c r="E38" s="1427"/>
      <c r="F38" s="1427"/>
      <c r="G38" s="1427"/>
      <c r="H38" s="1427"/>
      <c r="I38" s="1427"/>
      <c r="J38" s="1427"/>
      <c r="K38" s="1427"/>
      <c r="L38" s="1427"/>
      <c r="M38" s="1427"/>
      <c r="N38" s="1427"/>
      <c r="O38" s="1427"/>
      <c r="P38" s="1454">
        <f>COUNTA(D28:O37)*5</f>
        <v>0</v>
      </c>
      <c r="Q38" s="1454"/>
      <c r="R38" s="1454"/>
      <c r="S38" s="1454"/>
      <c r="T38" s="1454"/>
      <c r="U38" s="1454"/>
      <c r="V38" s="1454"/>
      <c r="W38" s="1454"/>
      <c r="X38" s="1454"/>
      <c r="Y38" s="1455" t="s">
        <v>535</v>
      </c>
      <c r="Z38" s="1455"/>
      <c r="AA38" s="1455"/>
    </row>
    <row r="39" spans="1:31" ht="14.25" x14ac:dyDescent="0.15">
      <c r="A39" s="830"/>
      <c r="C39" s="818" t="s">
        <v>1092</v>
      </c>
    </row>
    <row r="40" spans="1:31" ht="14.25" customHeight="1" x14ac:dyDescent="0.15">
      <c r="A40" s="830"/>
      <c r="C40" s="1448" t="s">
        <v>1099</v>
      </c>
      <c r="D40" s="1448"/>
      <c r="E40" s="1448"/>
      <c r="F40" s="1448"/>
      <c r="G40" s="1448"/>
      <c r="H40" s="1448"/>
      <c r="I40" s="1448"/>
      <c r="J40" s="1448"/>
      <c r="K40" s="1448"/>
      <c r="L40" s="1448"/>
      <c r="M40" s="1448"/>
      <c r="N40" s="1448"/>
      <c r="O40" s="1448"/>
      <c r="P40" s="1448"/>
      <c r="Q40" s="1448"/>
      <c r="R40" s="1448"/>
      <c r="S40" s="1448"/>
      <c r="T40" s="1448"/>
      <c r="U40" s="1448"/>
      <c r="V40" s="1448"/>
      <c r="W40" s="1448"/>
      <c r="X40" s="1448"/>
      <c r="Y40" s="1448"/>
      <c r="Z40" s="1448"/>
      <c r="AA40" s="1448"/>
      <c r="AB40" s="1448"/>
      <c r="AC40" s="1448"/>
      <c r="AD40" s="1448"/>
      <c r="AE40" s="1448"/>
    </row>
    <row r="41" spans="1:31" ht="14.25" x14ac:dyDescent="0.15">
      <c r="A41" s="830"/>
      <c r="C41" s="818" t="s">
        <v>1100</v>
      </c>
    </row>
    <row r="42" spans="1:31" x14ac:dyDescent="0.15">
      <c r="C42" s="818" t="s">
        <v>1101</v>
      </c>
    </row>
  </sheetData>
  <mergeCells count="46">
    <mergeCell ref="C40:AE40"/>
    <mergeCell ref="D37:O37"/>
    <mergeCell ref="P37:AA37"/>
    <mergeCell ref="B38:O38"/>
    <mergeCell ref="P38:X38"/>
    <mergeCell ref="Y38:AA38"/>
    <mergeCell ref="D34:O34"/>
    <mergeCell ref="P34:AA34"/>
    <mergeCell ref="D35:O35"/>
    <mergeCell ref="P35:AA35"/>
    <mergeCell ref="D36:O36"/>
    <mergeCell ref="P36:AA36"/>
    <mergeCell ref="D31:O31"/>
    <mergeCell ref="P31:AA31"/>
    <mergeCell ref="D32:O32"/>
    <mergeCell ref="P32:AA32"/>
    <mergeCell ref="D33:O33"/>
    <mergeCell ref="P33:AA33"/>
    <mergeCell ref="D28:O28"/>
    <mergeCell ref="P28:AA28"/>
    <mergeCell ref="D29:O29"/>
    <mergeCell ref="P29:AA29"/>
    <mergeCell ref="D30:O30"/>
    <mergeCell ref="P30:AA30"/>
    <mergeCell ref="D18:O18"/>
    <mergeCell ref="P18:AA18"/>
    <mergeCell ref="D19:O19"/>
    <mergeCell ref="P19:AA19"/>
    <mergeCell ref="D27:O27"/>
    <mergeCell ref="P27:AA27"/>
    <mergeCell ref="D15:O15"/>
    <mergeCell ref="P15:AA15"/>
    <mergeCell ref="D16:O16"/>
    <mergeCell ref="P16:AA16"/>
    <mergeCell ref="D17:O17"/>
    <mergeCell ref="P17:AA17"/>
    <mergeCell ref="K5:Q5"/>
    <mergeCell ref="R5:AB5"/>
    <mergeCell ref="A9:H9"/>
    <mergeCell ref="D14:O14"/>
    <mergeCell ref="P14:AA14"/>
    <mergeCell ref="AF1:AI1"/>
    <mergeCell ref="A2:AD2"/>
    <mergeCell ref="A3:AD3"/>
    <mergeCell ref="K4:Q4"/>
    <mergeCell ref="R4:AB4"/>
  </mergeCells>
  <phoneticPr fontId="10"/>
  <dataValidations count="2">
    <dataValidation type="list" allowBlank="1" showInputMessage="1" showErrorMessage="1" sqref="C15:C19 IY15:IY19 SU15:SU19 ACQ15:ACQ19">
      <formula1>"　,Ａ,Ｂ"</formula1>
      <formula2>0</formula2>
    </dataValidation>
    <dataValidation type="list" allowBlank="1" showInputMessage="1" showErrorMessage="1" sqref="C28:C37 IY28:IY37 SU28:SU37 ACQ28:ACQ37">
      <formula1>"　,Ａ,Ｂ,Ｃ"</formula1>
      <formula2>0</formula2>
    </dataValidation>
  </dataValidations>
  <hyperlinks>
    <hyperlink ref="AH2" location="チェック表!A1" display="戻る"/>
  </hyperlinks>
  <printOptions horizontalCentered="1" verticalCentered="1"/>
  <pageMargins left="0.78749999999999998" right="0.78749999999999998" top="0.78749999999999998" bottom="0.78749999999999998" header="0.51180555555555496" footer="0.51180555555555496"/>
  <pageSetup paperSize="9" scale="99" firstPageNumber="0" orientation="portrait" horizontalDpi="300" verticalDpi="300"/>
  <drawing r:id="rId1"/>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2"/>
  <sheetViews>
    <sheetView showGridLines="0" zoomScaleNormal="100" workbookViewId="0">
      <selection activeCell="L2" sqref="L2"/>
    </sheetView>
  </sheetViews>
  <sheetFormatPr defaultRowHeight="13.5" x14ac:dyDescent="0.15"/>
  <cols>
    <col min="1" max="1" width="5.25" style="818" customWidth="1"/>
    <col min="2" max="3" width="9" style="818" customWidth="1"/>
    <col min="4" max="5" width="8.5" style="818" customWidth="1"/>
    <col min="6" max="6" width="8.375" style="818" customWidth="1"/>
    <col min="7" max="7" width="7.375" style="818" customWidth="1"/>
    <col min="8" max="9" width="8.5" style="818" customWidth="1"/>
    <col min="10" max="10" width="17.125" style="818" customWidth="1"/>
    <col min="11" max="256" width="9" style="818" customWidth="1"/>
    <col min="257" max="257" width="5.25" style="818" customWidth="1"/>
    <col min="258" max="259" width="9" style="818" customWidth="1"/>
    <col min="260" max="261" width="8.5" style="818" customWidth="1"/>
    <col min="262" max="262" width="8.375" style="818" customWidth="1"/>
    <col min="263" max="263" width="7.375" style="818" customWidth="1"/>
    <col min="264" max="265" width="8.5" style="818" customWidth="1"/>
    <col min="266" max="266" width="17.125" style="818" customWidth="1"/>
    <col min="267" max="512" width="9" style="818" customWidth="1"/>
    <col min="513" max="513" width="5.25" style="818" customWidth="1"/>
    <col min="514" max="515" width="9" style="818" customWidth="1"/>
    <col min="516" max="517" width="8.5" style="818" customWidth="1"/>
    <col min="518" max="518" width="8.375" style="818" customWidth="1"/>
    <col min="519" max="519" width="7.375" style="818" customWidth="1"/>
    <col min="520" max="521" width="8.5" style="818" customWidth="1"/>
    <col min="522" max="522" width="17.125" style="818" customWidth="1"/>
    <col min="523" max="768" width="9" style="818" customWidth="1"/>
    <col min="769" max="769" width="5.25" style="818" customWidth="1"/>
    <col min="770" max="771" width="9" style="818" customWidth="1"/>
    <col min="772" max="773" width="8.5" style="818" customWidth="1"/>
    <col min="774" max="774" width="8.375" style="818" customWidth="1"/>
    <col min="775" max="775" width="7.375" style="818" customWidth="1"/>
    <col min="776" max="777" width="8.5" style="818" customWidth="1"/>
    <col min="778" max="778" width="17.125" style="818" customWidth="1"/>
    <col min="779" max="1025" width="9" style="818" customWidth="1"/>
    <col min="1026" max="16384" width="9" style="840"/>
  </cols>
  <sheetData>
    <row r="1" spans="1:12" ht="27.75" customHeight="1" x14ac:dyDescent="0.15">
      <c r="A1" s="844" t="s">
        <v>1127</v>
      </c>
      <c r="B1" s="844"/>
      <c r="G1" s="1470" t="s">
        <v>1128</v>
      </c>
      <c r="H1" s="1470"/>
      <c r="I1" s="1470"/>
      <c r="J1" s="1470"/>
    </row>
    <row r="2" spans="1:12" ht="84.75" customHeight="1" x14ac:dyDescent="0.15">
      <c r="A2" s="1471" t="s">
        <v>1126</v>
      </c>
      <c r="B2" s="1471"/>
      <c r="C2" s="1471"/>
      <c r="D2" s="1471"/>
      <c r="E2" s="1471"/>
      <c r="F2" s="1471"/>
      <c r="G2" s="1471"/>
      <c r="H2" s="1471"/>
      <c r="I2" s="1471"/>
      <c r="J2" s="1471"/>
      <c r="L2" s="357" t="s">
        <v>423</v>
      </c>
    </row>
    <row r="3" spans="1:12" ht="15.75" customHeight="1" x14ac:dyDescent="0.15">
      <c r="A3" s="1449"/>
      <c r="B3" s="1449"/>
      <c r="C3" s="1449"/>
      <c r="D3" s="1449"/>
      <c r="E3" s="1449"/>
      <c r="F3" s="828"/>
    </row>
    <row r="4" spans="1:12" ht="15.75" customHeight="1" x14ac:dyDescent="0.15">
      <c r="A4" s="1047"/>
      <c r="B4" s="1047"/>
      <c r="C4" s="1047"/>
      <c r="D4" s="1467"/>
      <c r="E4" s="1467"/>
      <c r="F4" s="841"/>
    </row>
    <row r="5" spans="1:12" ht="17.25" customHeight="1" x14ac:dyDescent="0.15">
      <c r="A5" s="1047"/>
      <c r="B5" s="1047"/>
      <c r="C5" s="1047"/>
      <c r="D5" s="1467"/>
      <c r="E5" s="1467"/>
      <c r="F5" s="841"/>
      <c r="G5" s="1468" t="s">
        <v>1129</v>
      </c>
      <c r="H5" s="1468"/>
      <c r="I5" s="1469" t="s">
        <v>535</v>
      </c>
      <c r="J5" s="1469"/>
    </row>
    <row r="6" spans="1:12" ht="17.25" customHeight="1" x14ac:dyDescent="0.15">
      <c r="A6" s="1047"/>
      <c r="B6" s="1047"/>
      <c r="C6" s="1047"/>
      <c r="D6" s="1467"/>
      <c r="E6" s="1467"/>
      <c r="F6" s="845"/>
      <c r="G6" s="1468"/>
      <c r="H6" s="1468"/>
      <c r="I6" s="1469"/>
      <c r="J6" s="1469"/>
    </row>
    <row r="7" spans="1:12" ht="17.25" customHeight="1" x14ac:dyDescent="0.15">
      <c r="A7" s="1047"/>
      <c r="B7" s="1047"/>
      <c r="C7" s="1047"/>
      <c r="D7" s="1467"/>
      <c r="E7" s="1467"/>
      <c r="F7" s="845"/>
      <c r="G7" s="1468"/>
      <c r="H7" s="1468"/>
      <c r="I7" s="1469"/>
      <c r="J7" s="1469"/>
    </row>
    <row r="8" spans="1:12" ht="15.75" customHeight="1" x14ac:dyDescent="0.15"/>
    <row r="9" spans="1:12" ht="15.75" customHeight="1" thickBot="1" x14ac:dyDescent="0.2">
      <c r="A9" s="846"/>
      <c r="B9" s="846"/>
      <c r="C9" s="846"/>
      <c r="D9" s="846"/>
      <c r="E9" s="846"/>
      <c r="F9" s="846"/>
      <c r="G9" s="846"/>
      <c r="H9" s="846"/>
      <c r="I9" s="846"/>
      <c r="J9" s="846"/>
    </row>
    <row r="10" spans="1:12" s="846" customFormat="1" ht="36" customHeight="1" x14ac:dyDescent="0.15">
      <c r="A10" s="847"/>
      <c r="B10" s="1456" t="s">
        <v>315</v>
      </c>
      <c r="C10" s="1456"/>
      <c r="D10" s="1456" t="s">
        <v>1130</v>
      </c>
      <c r="E10" s="1456"/>
      <c r="F10" s="1457" t="s">
        <v>1131</v>
      </c>
      <c r="G10" s="1457"/>
      <c r="H10" s="1466" t="s">
        <v>1132</v>
      </c>
      <c r="I10" s="1466"/>
      <c r="J10" s="848" t="s">
        <v>1133</v>
      </c>
    </row>
    <row r="11" spans="1:12" s="846" customFormat="1" ht="20.100000000000001" customHeight="1" x14ac:dyDescent="0.15">
      <c r="A11" s="847">
        <v>1</v>
      </c>
      <c r="B11" s="1456"/>
      <c r="C11" s="1456"/>
      <c r="D11" s="1463"/>
      <c r="E11" s="1463"/>
      <c r="F11" s="1457"/>
      <c r="G11" s="1457"/>
      <c r="H11" s="1461"/>
      <c r="I11" s="1461"/>
      <c r="J11" s="849"/>
    </row>
    <row r="12" spans="1:12" s="846" customFormat="1" ht="20.100000000000001" customHeight="1" x14ac:dyDescent="0.15">
      <c r="A12" s="847">
        <v>2</v>
      </c>
      <c r="B12" s="1456"/>
      <c r="C12" s="1456"/>
      <c r="D12" s="1463"/>
      <c r="E12" s="1463"/>
      <c r="F12" s="1457"/>
      <c r="G12" s="1457"/>
      <c r="H12" s="1461"/>
      <c r="I12" s="1461"/>
      <c r="J12" s="849"/>
    </row>
    <row r="13" spans="1:12" s="846" customFormat="1" ht="20.100000000000001" customHeight="1" x14ac:dyDescent="0.15">
      <c r="A13" s="847">
        <v>3</v>
      </c>
      <c r="B13" s="1456"/>
      <c r="C13" s="1456"/>
      <c r="D13" s="1462"/>
      <c r="E13" s="1462"/>
      <c r="F13" s="1457"/>
      <c r="G13" s="1457"/>
      <c r="H13" s="1461"/>
      <c r="I13" s="1461"/>
      <c r="J13" s="849"/>
    </row>
    <row r="14" spans="1:12" s="846" customFormat="1" ht="20.100000000000001" customHeight="1" x14ac:dyDescent="0.15">
      <c r="A14" s="847">
        <v>4</v>
      </c>
      <c r="B14" s="1456"/>
      <c r="C14" s="1456"/>
      <c r="D14" s="1462"/>
      <c r="E14" s="1462"/>
      <c r="F14" s="1457"/>
      <c r="G14" s="1457"/>
      <c r="H14" s="1461"/>
      <c r="I14" s="1461"/>
      <c r="J14" s="849"/>
    </row>
    <row r="15" spans="1:12" s="846" customFormat="1" ht="20.100000000000001" customHeight="1" x14ac:dyDescent="0.15">
      <c r="A15" s="847">
        <v>5</v>
      </c>
      <c r="B15" s="1456"/>
      <c r="C15" s="1456"/>
      <c r="D15" s="1462"/>
      <c r="E15" s="1462"/>
      <c r="F15" s="1457"/>
      <c r="G15" s="1457"/>
      <c r="H15" s="1461"/>
      <c r="I15" s="1461"/>
      <c r="J15" s="849"/>
    </row>
    <row r="16" spans="1:12" s="846" customFormat="1" ht="20.100000000000001" customHeight="1" x14ac:dyDescent="0.15">
      <c r="A16" s="847">
        <v>6</v>
      </c>
      <c r="B16" s="1456"/>
      <c r="C16" s="1456"/>
      <c r="D16" s="1462"/>
      <c r="E16" s="1462"/>
      <c r="F16" s="1457"/>
      <c r="G16" s="1457"/>
      <c r="H16" s="1461"/>
      <c r="I16" s="1461"/>
      <c r="J16" s="850"/>
    </row>
    <row r="17" spans="1:10" s="846" customFormat="1" ht="20.100000000000001" customHeight="1" x14ac:dyDescent="0.15">
      <c r="A17" s="847">
        <v>7</v>
      </c>
      <c r="B17" s="1456"/>
      <c r="C17" s="1456"/>
      <c r="D17" s="1456"/>
      <c r="E17" s="1456"/>
      <c r="F17" s="1457"/>
      <c r="G17" s="1457"/>
      <c r="H17" s="1465"/>
      <c r="I17" s="1465"/>
      <c r="J17" s="850"/>
    </row>
    <row r="18" spans="1:10" s="846" customFormat="1" ht="20.100000000000001" customHeight="1" x14ac:dyDescent="0.15">
      <c r="A18" s="847">
        <v>8</v>
      </c>
      <c r="B18" s="1456"/>
      <c r="C18" s="1456"/>
      <c r="D18" s="1456"/>
      <c r="E18" s="1456"/>
      <c r="F18" s="1457"/>
      <c r="G18" s="1457"/>
      <c r="H18" s="1465"/>
      <c r="I18" s="1465"/>
      <c r="J18" s="850"/>
    </row>
    <row r="19" spans="1:10" s="846" customFormat="1" ht="20.100000000000001" customHeight="1" x14ac:dyDescent="0.15">
      <c r="A19" s="847">
        <v>9</v>
      </c>
      <c r="B19" s="1456"/>
      <c r="C19" s="1456"/>
      <c r="D19" s="1456"/>
      <c r="E19" s="1456"/>
      <c r="F19" s="1457"/>
      <c r="G19" s="1457"/>
      <c r="H19" s="1465"/>
      <c r="I19" s="1465"/>
      <c r="J19" s="850"/>
    </row>
    <row r="20" spans="1:10" s="846" customFormat="1" ht="20.100000000000001" customHeight="1" x14ac:dyDescent="0.15">
      <c r="A20" s="847">
        <v>10</v>
      </c>
      <c r="B20" s="1456"/>
      <c r="C20" s="1456"/>
      <c r="D20" s="1456"/>
      <c r="E20" s="1456"/>
      <c r="F20" s="1457"/>
      <c r="G20" s="1457"/>
      <c r="H20" s="1464"/>
      <c r="I20" s="1464"/>
      <c r="J20" s="850"/>
    </row>
    <row r="21" spans="1:10" s="846" customFormat="1" ht="20.100000000000001" customHeight="1" x14ac:dyDescent="0.15">
      <c r="A21" s="847">
        <v>11</v>
      </c>
      <c r="B21" s="1456"/>
      <c r="C21" s="1456"/>
      <c r="D21" s="1462"/>
      <c r="E21" s="1462"/>
      <c r="F21" s="1457"/>
      <c r="G21" s="1457"/>
      <c r="H21" s="1461"/>
      <c r="I21" s="1461"/>
      <c r="J21" s="849"/>
    </row>
    <row r="22" spans="1:10" s="846" customFormat="1" ht="20.100000000000001" customHeight="1" x14ac:dyDescent="0.15">
      <c r="A22" s="847">
        <v>12</v>
      </c>
      <c r="B22" s="1456"/>
      <c r="C22" s="1456"/>
      <c r="D22" s="1463"/>
      <c r="E22" s="1463"/>
      <c r="F22" s="1457"/>
      <c r="G22" s="1457"/>
      <c r="H22" s="1461"/>
      <c r="I22" s="1461"/>
      <c r="J22" s="849"/>
    </row>
    <row r="23" spans="1:10" s="846" customFormat="1" ht="20.100000000000001" customHeight="1" x14ac:dyDescent="0.15">
      <c r="A23" s="847">
        <v>13</v>
      </c>
      <c r="B23" s="1456"/>
      <c r="C23" s="1456"/>
      <c r="D23" s="1462"/>
      <c r="E23" s="1462"/>
      <c r="F23" s="1457"/>
      <c r="G23" s="1457"/>
      <c r="H23" s="1461"/>
      <c r="I23" s="1461"/>
      <c r="J23" s="849"/>
    </row>
    <row r="24" spans="1:10" s="846" customFormat="1" ht="20.100000000000001" customHeight="1" x14ac:dyDescent="0.15">
      <c r="A24" s="847">
        <v>14</v>
      </c>
      <c r="B24" s="1456"/>
      <c r="C24" s="1456"/>
      <c r="D24" s="1463"/>
      <c r="E24" s="1463"/>
      <c r="F24" s="1457"/>
      <c r="G24" s="1457"/>
      <c r="H24" s="1461"/>
      <c r="I24" s="1461"/>
      <c r="J24" s="849"/>
    </row>
    <row r="25" spans="1:10" s="846" customFormat="1" ht="20.100000000000001" customHeight="1" x14ac:dyDescent="0.15">
      <c r="A25" s="847">
        <v>15</v>
      </c>
      <c r="B25" s="1456"/>
      <c r="C25" s="1456"/>
      <c r="D25" s="1462"/>
      <c r="E25" s="1462"/>
      <c r="F25" s="1457"/>
      <c r="G25" s="1457"/>
      <c r="H25" s="1461"/>
      <c r="I25" s="1461"/>
      <c r="J25" s="850"/>
    </row>
    <row r="26" spans="1:10" s="846" customFormat="1" ht="20.100000000000001" customHeight="1" x14ac:dyDescent="0.15">
      <c r="A26" s="847">
        <v>16</v>
      </c>
      <c r="B26" s="1456"/>
      <c r="C26" s="1456"/>
      <c r="D26" s="1462"/>
      <c r="E26" s="1462"/>
      <c r="F26" s="1457"/>
      <c r="G26" s="1457"/>
      <c r="H26" s="1461"/>
      <c r="I26" s="1461"/>
      <c r="J26" s="850"/>
    </row>
    <row r="27" spans="1:10" s="846" customFormat="1" ht="20.100000000000001" customHeight="1" x14ac:dyDescent="0.15">
      <c r="A27" s="847">
        <v>17</v>
      </c>
      <c r="B27" s="1456"/>
      <c r="C27" s="1456"/>
      <c r="D27" s="1456"/>
      <c r="E27" s="1456"/>
      <c r="F27" s="1457"/>
      <c r="G27" s="1457"/>
      <c r="H27" s="1461"/>
      <c r="I27" s="1461"/>
      <c r="J27" s="850"/>
    </row>
    <row r="28" spans="1:10" s="846" customFormat="1" ht="20.100000000000001" customHeight="1" x14ac:dyDescent="0.15">
      <c r="A28" s="847">
        <v>18</v>
      </c>
      <c r="B28" s="1456"/>
      <c r="C28" s="1456"/>
      <c r="D28" s="1456"/>
      <c r="E28" s="1456"/>
      <c r="F28" s="1457"/>
      <c r="G28" s="1457"/>
      <c r="H28" s="1461"/>
      <c r="I28" s="1461"/>
      <c r="J28" s="850"/>
    </row>
    <row r="29" spans="1:10" s="846" customFormat="1" ht="20.100000000000001" customHeight="1" x14ac:dyDescent="0.15">
      <c r="A29" s="847">
        <v>19</v>
      </c>
      <c r="B29" s="1456"/>
      <c r="C29" s="1456"/>
      <c r="D29" s="1456"/>
      <c r="E29" s="1456"/>
      <c r="F29" s="1457"/>
      <c r="G29" s="1457"/>
      <c r="H29" s="1461"/>
      <c r="I29" s="1461"/>
      <c r="J29" s="850"/>
    </row>
    <row r="30" spans="1:10" s="846" customFormat="1" ht="20.100000000000001" customHeight="1" thickBot="1" x14ac:dyDescent="0.2">
      <c r="A30" s="847">
        <v>20</v>
      </c>
      <c r="B30" s="1456"/>
      <c r="C30" s="1456"/>
      <c r="D30" s="1456"/>
      <c r="E30" s="1456"/>
      <c r="F30" s="1457"/>
      <c r="G30" s="1457"/>
      <c r="H30" s="1458"/>
      <c r="I30" s="1458"/>
      <c r="J30" s="850"/>
    </row>
    <row r="31" spans="1:10" ht="25.5" customHeight="1" x14ac:dyDescent="0.15">
      <c r="A31" s="1459" t="s">
        <v>1134</v>
      </c>
      <c r="B31" s="1459"/>
      <c r="C31" s="1459"/>
      <c r="D31" s="1459"/>
      <c r="E31" s="1459"/>
      <c r="F31" s="1459"/>
      <c r="G31" s="1459"/>
      <c r="H31" s="1459"/>
      <c r="I31" s="1459"/>
      <c r="J31" s="1459"/>
    </row>
    <row r="32" spans="1:10" ht="20.25" customHeight="1" x14ac:dyDescent="0.15">
      <c r="A32" s="1460"/>
      <c r="B32" s="1460"/>
      <c r="C32" s="1460"/>
      <c r="D32" s="1460"/>
      <c r="E32" s="1460"/>
      <c r="F32" s="1460"/>
      <c r="G32" s="1460"/>
      <c r="H32" s="1460"/>
      <c r="I32" s="1460"/>
      <c r="J32" s="1460"/>
    </row>
  </sheetData>
  <mergeCells count="99">
    <mergeCell ref="G1:J1"/>
    <mergeCell ref="A2:J2"/>
    <mergeCell ref="A3:C3"/>
    <mergeCell ref="D3:E3"/>
    <mergeCell ref="A4:C4"/>
    <mergeCell ref="D4:E4"/>
    <mergeCell ref="A5:C5"/>
    <mergeCell ref="D5:E5"/>
    <mergeCell ref="G5:H7"/>
    <mergeCell ref="I5:J7"/>
    <mergeCell ref="A6:C6"/>
    <mergeCell ref="D6:E6"/>
    <mergeCell ref="A7:C7"/>
    <mergeCell ref="D7:E7"/>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A31:J32"/>
  </mergeCells>
  <phoneticPr fontId="10"/>
  <hyperlinks>
    <hyperlink ref="L2" location="チェック表!A1" display="戻る"/>
  </hyperlinks>
  <printOptions horizontalCentered="1" verticalCentered="1"/>
  <pageMargins left="0.70833333333333304" right="0.70833333333333304" top="0.74791666666666701" bottom="0.74791666666666701" header="0.51180555555555496" footer="0.51180555555555496"/>
  <pageSetup paperSize="9" scale="98" firstPageNumber="0" orientation="portrait"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4"/>
  <sheetViews>
    <sheetView showGridLines="0" zoomScale="80" zoomScaleNormal="80" zoomScalePageLayoutView="90" workbookViewId="0">
      <selection activeCell="J2" sqref="J2"/>
    </sheetView>
  </sheetViews>
  <sheetFormatPr defaultRowHeight="13.5" x14ac:dyDescent="0.15"/>
  <cols>
    <col min="1" max="1" width="47.5" style="831" customWidth="1"/>
    <col min="2" max="3" width="3.125" style="831" customWidth="1"/>
    <col min="4" max="4" width="23.625" style="831" customWidth="1"/>
    <col min="5" max="5" width="10.375" style="831" customWidth="1"/>
    <col min="6" max="6" width="7.5" style="831" customWidth="1"/>
    <col min="7" max="7" width="17.375" style="831" customWidth="1"/>
    <col min="8" max="8" width="13.75" style="831" customWidth="1"/>
    <col min="9" max="256" width="9" style="831" customWidth="1"/>
    <col min="257" max="257" width="47.5" style="831" customWidth="1"/>
    <col min="258" max="259" width="3.125" style="831" customWidth="1"/>
    <col min="260" max="260" width="23.625" style="831" customWidth="1"/>
    <col min="261" max="261" width="10.375" style="831" customWidth="1"/>
    <col min="262" max="262" width="7.5" style="831" customWidth="1"/>
    <col min="263" max="263" width="17.375" style="831" customWidth="1"/>
    <col min="264" max="264" width="13.75" style="831" customWidth="1"/>
    <col min="265" max="512" width="9" style="831" customWidth="1"/>
    <col min="513" max="513" width="47.5" style="831" customWidth="1"/>
    <col min="514" max="515" width="3.125" style="831" customWidth="1"/>
    <col min="516" max="516" width="23.625" style="831" customWidth="1"/>
    <col min="517" max="517" width="10.375" style="831" customWidth="1"/>
    <col min="518" max="518" width="7.5" style="831" customWidth="1"/>
    <col min="519" max="519" width="17.375" style="831" customWidth="1"/>
    <col min="520" max="520" width="13.75" style="831" customWidth="1"/>
    <col min="521" max="768" width="9" style="831" customWidth="1"/>
    <col min="769" max="769" width="47.5" style="831" customWidth="1"/>
    <col min="770" max="771" width="3.125" style="831" customWidth="1"/>
    <col min="772" max="772" width="23.625" style="831" customWidth="1"/>
    <col min="773" max="773" width="10.375" style="831" customWidth="1"/>
    <col min="774" max="774" width="7.5" style="831" customWidth="1"/>
    <col min="775" max="775" width="17.375" style="831" customWidth="1"/>
    <col min="776" max="776" width="13.75" style="831" customWidth="1"/>
    <col min="777" max="1025" width="9" style="831" customWidth="1"/>
  </cols>
  <sheetData>
    <row r="1" spans="1:10" ht="17.25" x14ac:dyDescent="0.15">
      <c r="A1" s="832" t="s">
        <v>82</v>
      </c>
    </row>
    <row r="2" spans="1:10" ht="27.75" customHeight="1" x14ac:dyDescent="0.15">
      <c r="A2" s="832"/>
      <c r="G2" s="1470" t="s">
        <v>87</v>
      </c>
      <c r="H2" s="1470"/>
      <c r="J2" s="357" t="s">
        <v>423</v>
      </c>
    </row>
    <row r="3" spans="1:10" ht="70.5" customHeight="1" x14ac:dyDescent="0.15">
      <c r="A3" s="1472" t="s">
        <v>1102</v>
      </c>
      <c r="B3" s="1472"/>
      <c r="C3" s="1472"/>
      <c r="D3" s="1472"/>
      <c r="E3" s="1472"/>
      <c r="F3" s="1472"/>
      <c r="G3" s="1472"/>
      <c r="H3" s="1472"/>
    </row>
    <row r="4" spans="1:10" ht="12" customHeight="1" x14ac:dyDescent="0.15">
      <c r="A4" s="833"/>
      <c r="B4" s="833"/>
      <c r="C4" s="833"/>
      <c r="D4" s="833"/>
      <c r="E4" s="833"/>
      <c r="F4" s="833"/>
      <c r="G4" s="833"/>
      <c r="H4" s="833"/>
    </row>
    <row r="5" spans="1:10" ht="36" customHeight="1" x14ac:dyDescent="0.15">
      <c r="A5" s="834" t="s">
        <v>808</v>
      </c>
      <c r="B5" s="1473"/>
      <c r="C5" s="1473"/>
      <c r="D5" s="1473"/>
      <c r="E5" s="1473"/>
      <c r="F5" s="1473"/>
      <c r="G5" s="1473"/>
      <c r="H5" s="1473"/>
    </row>
    <row r="6" spans="1:10" ht="46.5" customHeight="1" x14ac:dyDescent="0.15">
      <c r="A6" s="835" t="s">
        <v>809</v>
      </c>
      <c r="B6" s="1474" t="s">
        <v>1103</v>
      </c>
      <c r="C6" s="1474"/>
      <c r="D6" s="1474"/>
      <c r="E6" s="1474"/>
      <c r="F6" s="1474"/>
      <c r="G6" s="1474"/>
      <c r="H6" s="1474"/>
    </row>
    <row r="7" spans="1:10" s="838" customFormat="1" ht="23.25" customHeight="1" x14ac:dyDescent="0.15">
      <c r="A7" s="836"/>
      <c r="B7" s="837"/>
      <c r="C7" s="837"/>
      <c r="D7" s="837"/>
      <c r="E7" s="837"/>
      <c r="F7" s="837"/>
      <c r="G7" s="837"/>
    </row>
    <row r="8" spans="1:10" s="838" customFormat="1" ht="13.5" customHeight="1" x14ac:dyDescent="0.15">
      <c r="A8" s="1272" t="s">
        <v>1104</v>
      </c>
      <c r="B8" s="1475" t="s">
        <v>816</v>
      </c>
      <c r="C8" s="1475"/>
      <c r="D8" s="1475"/>
      <c r="E8" s="1475"/>
      <c r="F8" s="1475"/>
      <c r="G8" s="1475"/>
      <c r="H8" s="1475"/>
    </row>
    <row r="9" spans="1:10" x14ac:dyDescent="0.15">
      <c r="A9" s="1272"/>
      <c r="B9" s="1475"/>
      <c r="C9" s="1475"/>
      <c r="D9" s="1475"/>
      <c r="E9" s="1475"/>
      <c r="F9" s="1475"/>
      <c r="G9" s="1475"/>
      <c r="H9" s="1475"/>
    </row>
    <row r="10" spans="1:10" ht="52.5" customHeight="1" x14ac:dyDescent="0.15">
      <c r="A10" s="1272"/>
      <c r="B10" s="1475"/>
      <c r="C10" s="1475"/>
      <c r="D10" s="1475"/>
      <c r="E10" s="1475"/>
      <c r="F10" s="1475"/>
      <c r="G10" s="1475"/>
      <c r="H10" s="1475"/>
    </row>
    <row r="11" spans="1:10" ht="52.5" customHeight="1" x14ac:dyDescent="0.15">
      <c r="A11" s="1272"/>
      <c r="B11" s="1475"/>
      <c r="C11" s="1475"/>
      <c r="D11" s="1475"/>
      <c r="E11" s="1475"/>
      <c r="F11" s="1475"/>
      <c r="G11" s="1475"/>
      <c r="H11" s="1475"/>
    </row>
    <row r="12" spans="1:10" ht="13.5" customHeight="1" x14ac:dyDescent="0.15">
      <c r="A12" s="1272"/>
      <c r="B12" s="1475"/>
      <c r="C12" s="1475"/>
      <c r="D12" s="1475"/>
      <c r="E12" s="1475"/>
      <c r="F12" s="1475"/>
      <c r="G12" s="1475"/>
      <c r="H12" s="1475"/>
    </row>
    <row r="13" spans="1:10" ht="13.5" customHeight="1" x14ac:dyDescent="0.15">
      <c r="A13" s="1272"/>
      <c r="B13" s="1475"/>
      <c r="C13" s="1475"/>
      <c r="D13" s="1475"/>
      <c r="E13" s="1475"/>
      <c r="F13" s="1475"/>
      <c r="G13" s="1475"/>
      <c r="H13" s="1475"/>
    </row>
    <row r="14" spans="1:10" s="838" customFormat="1" x14ac:dyDescent="0.15">
      <c r="A14" s="1476" t="s">
        <v>1105</v>
      </c>
      <c r="B14" s="1474"/>
      <c r="C14" s="1474"/>
      <c r="D14" s="1474"/>
      <c r="E14" s="1474"/>
      <c r="F14" s="1474"/>
      <c r="G14" s="1474"/>
      <c r="H14" s="1143" t="s">
        <v>816</v>
      </c>
    </row>
    <row r="15" spans="1:10" x14ac:dyDescent="0.15">
      <c r="A15" s="1476"/>
      <c r="B15" s="1474"/>
      <c r="C15" s="1474"/>
      <c r="D15" s="1474"/>
      <c r="E15" s="1474"/>
      <c r="F15" s="1474"/>
      <c r="G15" s="1474"/>
      <c r="H15" s="1143"/>
    </row>
    <row r="16" spans="1:10" ht="53.1" customHeight="1" x14ac:dyDescent="0.15">
      <c r="A16" s="1476"/>
      <c r="B16" s="1474"/>
      <c r="C16" s="1474"/>
      <c r="D16" s="1474"/>
      <c r="E16" s="1474"/>
      <c r="F16" s="1474"/>
      <c r="G16" s="1474"/>
      <c r="H16" s="1143"/>
    </row>
    <row r="17" spans="1:8" ht="53.1" customHeight="1" x14ac:dyDescent="0.15">
      <c r="A17" s="1476"/>
      <c r="B17" s="1474"/>
      <c r="C17" s="1474"/>
      <c r="D17" s="1474"/>
      <c r="E17" s="1474"/>
      <c r="F17" s="1474"/>
      <c r="G17" s="1474"/>
      <c r="H17" s="1143"/>
    </row>
    <row r="18" spans="1:8" x14ac:dyDescent="0.15">
      <c r="A18" s="1476"/>
      <c r="B18" s="1474"/>
      <c r="C18" s="1474"/>
      <c r="D18" s="1474"/>
      <c r="E18" s="1474"/>
      <c r="F18" s="1474"/>
      <c r="G18" s="1474"/>
      <c r="H18" s="1143"/>
    </row>
    <row r="19" spans="1:8" x14ac:dyDescent="0.15">
      <c r="A19" s="1476"/>
      <c r="B19" s="1474"/>
      <c r="C19" s="1474"/>
      <c r="D19" s="1474"/>
      <c r="E19" s="1474"/>
      <c r="F19" s="1474"/>
      <c r="G19" s="1474"/>
      <c r="H19" s="1143"/>
    </row>
    <row r="21" spans="1:8" ht="17.25" customHeight="1" x14ac:dyDescent="0.15">
      <c r="A21" s="1276" t="s">
        <v>832</v>
      </c>
      <c r="B21" s="1276"/>
      <c r="C21" s="1276"/>
      <c r="D21" s="1276"/>
      <c r="E21" s="1276"/>
      <c r="F21" s="1276"/>
      <c r="G21" s="1276"/>
      <c r="H21" s="1276"/>
    </row>
    <row r="22" spans="1:8" ht="16.5" customHeight="1" x14ac:dyDescent="0.15">
      <c r="A22" s="1276" t="s">
        <v>1106</v>
      </c>
      <c r="B22" s="1276"/>
      <c r="C22" s="1276"/>
      <c r="D22" s="1276"/>
      <c r="E22" s="1276"/>
      <c r="F22" s="1276"/>
      <c r="G22" s="1276"/>
      <c r="H22" s="1276"/>
    </row>
    <row r="23" spans="1:8" ht="17.25" customHeight="1" x14ac:dyDescent="0.15">
      <c r="A23" s="1276" t="s">
        <v>1107</v>
      </c>
      <c r="B23" s="1276"/>
      <c r="C23" s="1276"/>
      <c r="D23" s="1276"/>
      <c r="E23" s="1276"/>
      <c r="F23" s="1276"/>
      <c r="G23" s="1276"/>
      <c r="H23" s="1276"/>
    </row>
    <row r="24" spans="1:8" ht="17.25" customHeight="1" x14ac:dyDescent="0.15">
      <c r="A24" s="839" t="s">
        <v>1108</v>
      </c>
      <c r="B24" s="839"/>
      <c r="C24" s="839"/>
      <c r="D24" s="839"/>
      <c r="E24" s="839"/>
      <c r="F24" s="839"/>
      <c r="G24" s="839"/>
      <c r="H24" s="839"/>
    </row>
    <row r="25" spans="1:8" ht="17.25" customHeight="1" x14ac:dyDescent="0.15">
      <c r="A25" s="1276" t="s">
        <v>1109</v>
      </c>
      <c r="B25" s="1276"/>
      <c r="C25" s="1276"/>
      <c r="D25" s="1276"/>
      <c r="E25" s="1276"/>
      <c r="F25" s="1276"/>
      <c r="G25" s="1276"/>
      <c r="H25" s="1276"/>
    </row>
    <row r="26" spans="1:8" ht="17.25" customHeight="1" x14ac:dyDescent="0.15">
      <c r="A26" s="1276" t="s">
        <v>1110</v>
      </c>
      <c r="B26" s="1276"/>
      <c r="C26" s="1276"/>
      <c r="D26" s="1276"/>
      <c r="E26" s="1276"/>
      <c r="F26" s="1276"/>
      <c r="G26" s="1276"/>
      <c r="H26" s="1276"/>
    </row>
    <row r="27" spans="1:8" ht="17.25" customHeight="1" x14ac:dyDescent="0.15">
      <c r="A27" s="1276" t="s">
        <v>1111</v>
      </c>
      <c r="B27" s="1276"/>
      <c r="C27" s="1276"/>
      <c r="D27" s="1276"/>
      <c r="E27" s="1276"/>
      <c r="F27" s="1276"/>
      <c r="G27" s="1276"/>
      <c r="H27" s="1276"/>
    </row>
    <row r="28" spans="1:8" ht="17.25" customHeight="1" x14ac:dyDescent="0.15">
      <c r="A28" s="1276" t="s">
        <v>1112</v>
      </c>
      <c r="B28" s="1276"/>
      <c r="C28" s="1276"/>
      <c r="D28" s="1276"/>
      <c r="E28" s="1276"/>
      <c r="F28" s="1276"/>
      <c r="G28" s="1276"/>
      <c r="H28" s="1276"/>
    </row>
    <row r="29" spans="1:8" ht="17.25" customHeight="1" x14ac:dyDescent="0.15"/>
    <row r="30" spans="1:8" ht="17.25" customHeight="1" x14ac:dyDescent="0.15"/>
    <row r="31" spans="1:8" ht="17.25" customHeight="1" x14ac:dyDescent="0.15"/>
    <row r="32" spans="1:8" ht="17.25" customHeight="1" x14ac:dyDescent="0.15"/>
    <row r="33" ht="17.25" customHeight="1" x14ac:dyDescent="0.15"/>
    <row r="34" ht="17.25" customHeight="1" x14ac:dyDescent="0.15"/>
  </sheetData>
  <mergeCells count="16">
    <mergeCell ref="A23:H23"/>
    <mergeCell ref="A25:H25"/>
    <mergeCell ref="A26:H26"/>
    <mergeCell ref="A27:H27"/>
    <mergeCell ref="A28:H28"/>
    <mergeCell ref="A14:A19"/>
    <mergeCell ref="B14:G19"/>
    <mergeCell ref="H14:H19"/>
    <mergeCell ref="A21:H21"/>
    <mergeCell ref="A22:H22"/>
    <mergeCell ref="G2:H2"/>
    <mergeCell ref="A3:H3"/>
    <mergeCell ref="B5:H5"/>
    <mergeCell ref="B6:H6"/>
    <mergeCell ref="A8:A13"/>
    <mergeCell ref="B8:H13"/>
  </mergeCells>
  <phoneticPr fontId="10"/>
  <hyperlinks>
    <hyperlink ref="J2" location="チェック表!A1" display="戻る"/>
  </hyperlinks>
  <printOptions horizontalCentered="1"/>
  <pageMargins left="0.70833333333333304" right="0.70833333333333304" top="0.94513888888888897" bottom="0.74791666666666701" header="0.51180555555555496" footer="0.51180555555555496"/>
  <pageSetup paperSize="9" scale="70"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5"/>
  <sheetViews>
    <sheetView zoomScaleNormal="100" workbookViewId="0">
      <selection activeCell="A3" sqref="A3"/>
    </sheetView>
  </sheetViews>
  <sheetFormatPr defaultRowHeight="13.5" x14ac:dyDescent="0.15"/>
  <cols>
    <col min="1" max="19" width="4.75" style="118" customWidth="1"/>
    <col min="20" max="20" width="16.75" style="118" customWidth="1"/>
    <col min="21" max="1025" width="4.75" style="118" customWidth="1"/>
  </cols>
  <sheetData>
    <row r="1" spans="1:18" ht="20.25" customHeight="1" x14ac:dyDescent="0.15">
      <c r="A1" s="895" t="s">
        <v>85</v>
      </c>
      <c r="B1" s="895"/>
      <c r="C1" s="895"/>
      <c r="D1" s="895"/>
    </row>
    <row r="2" spans="1:18" ht="23.25" customHeight="1" x14ac:dyDescent="0.15">
      <c r="A2" s="118" t="s">
        <v>22</v>
      </c>
    </row>
    <row r="3" spans="1:18" ht="15" customHeight="1" x14ac:dyDescent="0.15">
      <c r="E3" s="119" t="s">
        <v>231</v>
      </c>
    </row>
    <row r="4" spans="1:18" s="120" customFormat="1" ht="15" customHeight="1" x14ac:dyDescent="0.15">
      <c r="E4" s="119" t="s">
        <v>232</v>
      </c>
    </row>
    <row r="5" spans="1:18" ht="12.75" customHeight="1" x14ac:dyDescent="0.15">
      <c r="B5" s="121"/>
      <c r="C5" s="121"/>
      <c r="D5" s="121"/>
      <c r="F5" s="121"/>
      <c r="G5" s="121"/>
      <c r="H5" s="121"/>
      <c r="I5" s="121"/>
      <c r="J5" s="121"/>
      <c r="K5" s="121"/>
      <c r="L5" s="121"/>
      <c r="N5" s="121"/>
      <c r="O5" s="121"/>
      <c r="P5" s="121"/>
    </row>
    <row r="6" spans="1:18" ht="12.75" customHeight="1" x14ac:dyDescent="0.15">
      <c r="L6" s="122" t="s">
        <v>233</v>
      </c>
    </row>
    <row r="8" spans="1:18" ht="12.75" customHeight="1" x14ac:dyDescent="0.15">
      <c r="A8" s="991" t="s">
        <v>234</v>
      </c>
      <c r="B8" s="992" t="s">
        <v>150</v>
      </c>
      <c r="C8" s="992"/>
      <c r="D8" s="993"/>
      <c r="E8" s="993"/>
      <c r="F8" s="993"/>
      <c r="G8" s="993"/>
      <c r="H8" s="993"/>
      <c r="I8" s="993"/>
      <c r="J8" s="993"/>
      <c r="K8" s="993"/>
      <c r="L8" s="993"/>
      <c r="M8" s="993"/>
      <c r="N8" s="993"/>
      <c r="O8" s="993"/>
      <c r="P8" s="993"/>
      <c r="Q8" s="993"/>
      <c r="R8" s="993"/>
    </row>
    <row r="9" spans="1:18" ht="12.75" customHeight="1" x14ac:dyDescent="0.15">
      <c r="A9" s="991"/>
      <c r="B9" s="994" t="s">
        <v>152</v>
      </c>
      <c r="C9" s="994"/>
      <c r="D9" s="995"/>
      <c r="E9" s="995"/>
      <c r="F9" s="995"/>
      <c r="G9" s="995"/>
      <c r="H9" s="995"/>
      <c r="I9" s="995"/>
      <c r="J9" s="995"/>
      <c r="K9" s="995"/>
      <c r="L9" s="995"/>
      <c r="M9" s="995"/>
      <c r="N9" s="995"/>
      <c r="O9" s="995"/>
      <c r="P9" s="995"/>
      <c r="Q9" s="995"/>
      <c r="R9" s="995"/>
    </row>
    <row r="10" spans="1:18" ht="12.75" customHeight="1" x14ac:dyDescent="0.15">
      <c r="A10" s="991"/>
      <c r="B10" s="994" t="s">
        <v>90</v>
      </c>
      <c r="C10" s="994"/>
      <c r="D10" s="123" t="s">
        <v>153</v>
      </c>
      <c r="E10" s="124"/>
      <c r="F10" s="124"/>
      <c r="G10" s="124"/>
      <c r="H10" s="124"/>
      <c r="I10" s="124"/>
      <c r="J10" s="124"/>
      <c r="K10" s="124"/>
      <c r="L10" s="124"/>
      <c r="M10" s="124"/>
      <c r="N10" s="124"/>
      <c r="O10" s="124"/>
      <c r="P10" s="124"/>
      <c r="Q10" s="124"/>
      <c r="R10" s="125"/>
    </row>
    <row r="11" spans="1:18" ht="12.75" customHeight="1" x14ac:dyDescent="0.15">
      <c r="A11" s="991"/>
      <c r="B11" s="994"/>
      <c r="C11" s="994"/>
      <c r="D11" s="126"/>
      <c r="E11" s="127"/>
      <c r="F11" s="128" t="s">
        <v>235</v>
      </c>
      <c r="G11" s="129"/>
      <c r="H11" s="129"/>
      <c r="I11" s="996" t="s">
        <v>236</v>
      </c>
      <c r="J11" s="996"/>
      <c r="K11" s="127"/>
      <c r="L11" s="127"/>
      <c r="M11" s="127"/>
      <c r="N11" s="127"/>
      <c r="O11" s="127"/>
      <c r="P11" s="127"/>
      <c r="Q11" s="127"/>
      <c r="R11" s="130"/>
    </row>
    <row r="12" spans="1:18" ht="12.75" customHeight="1" x14ac:dyDescent="0.15">
      <c r="A12" s="991"/>
      <c r="B12" s="994"/>
      <c r="C12" s="994"/>
      <c r="D12" s="131"/>
      <c r="E12" s="132"/>
      <c r="F12" s="132"/>
      <c r="G12" s="132"/>
      <c r="H12" s="132"/>
      <c r="I12" s="132"/>
      <c r="J12" s="132"/>
      <c r="K12" s="132"/>
      <c r="L12" s="132"/>
      <c r="M12" s="132"/>
      <c r="N12" s="132"/>
      <c r="O12" s="132"/>
      <c r="P12" s="132"/>
      <c r="Q12" s="132"/>
      <c r="R12" s="133"/>
    </row>
    <row r="13" spans="1:18" ht="12.75" customHeight="1" x14ac:dyDescent="0.15">
      <c r="A13" s="991"/>
      <c r="B13" s="994" t="s">
        <v>157</v>
      </c>
      <c r="C13" s="994"/>
      <c r="D13" s="981" t="s">
        <v>105</v>
      </c>
      <c r="E13" s="981"/>
      <c r="F13" s="981"/>
      <c r="G13" s="981"/>
      <c r="H13" s="981"/>
      <c r="I13" s="981"/>
      <c r="J13" s="981"/>
      <c r="K13" s="981"/>
      <c r="L13" s="981" t="s">
        <v>158</v>
      </c>
      <c r="M13" s="981"/>
      <c r="N13" s="997"/>
      <c r="O13" s="997"/>
      <c r="P13" s="997"/>
      <c r="Q13" s="997"/>
      <c r="R13" s="997"/>
    </row>
    <row r="14" spans="1:18" ht="12.75" customHeight="1" x14ac:dyDescent="0.15">
      <c r="A14" s="134" t="s">
        <v>237</v>
      </c>
      <c r="Q14" s="135"/>
      <c r="R14" s="136"/>
    </row>
    <row r="15" spans="1:18" ht="12.75" customHeight="1" x14ac:dyDescent="0.15">
      <c r="A15" s="998" t="s">
        <v>238</v>
      </c>
      <c r="B15" s="994" t="s">
        <v>150</v>
      </c>
      <c r="C15" s="994"/>
      <c r="D15" s="999"/>
      <c r="E15" s="999"/>
      <c r="F15" s="999"/>
      <c r="G15" s="999"/>
      <c r="H15" s="999"/>
      <c r="I15" s="999"/>
      <c r="J15" s="999"/>
      <c r="K15" s="999"/>
      <c r="L15" s="999"/>
      <c r="M15" s="999"/>
      <c r="N15" s="999"/>
      <c r="O15" s="999"/>
      <c r="P15" s="999"/>
      <c r="Q15" s="999"/>
      <c r="R15" s="999"/>
    </row>
    <row r="16" spans="1:18" ht="12.75" customHeight="1" x14ac:dyDescent="0.15">
      <c r="A16" s="998"/>
      <c r="B16" s="994" t="s">
        <v>152</v>
      </c>
      <c r="C16" s="994"/>
      <c r="D16" s="995"/>
      <c r="E16" s="995"/>
      <c r="F16" s="995"/>
      <c r="G16" s="995"/>
      <c r="H16" s="995"/>
      <c r="I16" s="995"/>
      <c r="J16" s="995"/>
      <c r="K16" s="995"/>
      <c r="L16" s="995"/>
      <c r="M16" s="995"/>
      <c r="N16" s="995"/>
      <c r="O16" s="995"/>
      <c r="P16" s="995"/>
      <c r="Q16" s="995"/>
      <c r="R16" s="995"/>
    </row>
    <row r="17" spans="1:18" ht="12.75" customHeight="1" x14ac:dyDescent="0.15">
      <c r="A17" s="998"/>
      <c r="B17" s="994" t="s">
        <v>90</v>
      </c>
      <c r="C17" s="994"/>
      <c r="D17" s="123" t="s">
        <v>153</v>
      </c>
      <c r="E17" s="124"/>
      <c r="F17" s="124"/>
      <c r="G17" s="124"/>
      <c r="H17" s="124"/>
      <c r="I17" s="124"/>
      <c r="J17" s="124"/>
      <c r="K17" s="124"/>
      <c r="L17" s="124"/>
      <c r="M17" s="124"/>
      <c r="N17" s="124"/>
      <c r="O17" s="124"/>
      <c r="P17" s="124"/>
      <c r="Q17" s="124"/>
      <c r="R17" s="125"/>
    </row>
    <row r="18" spans="1:18" ht="12.75" customHeight="1" x14ac:dyDescent="0.15">
      <c r="A18" s="998"/>
      <c r="B18" s="994"/>
      <c r="C18" s="994"/>
      <c r="D18" s="126"/>
      <c r="E18" s="127"/>
      <c r="F18" s="128" t="s">
        <v>235</v>
      </c>
      <c r="G18" s="129"/>
      <c r="H18" s="129"/>
      <c r="I18" s="996" t="s">
        <v>236</v>
      </c>
      <c r="J18" s="996"/>
      <c r="K18" s="127"/>
      <c r="L18" s="127"/>
      <c r="M18" s="127"/>
      <c r="N18" s="127"/>
      <c r="O18" s="127"/>
      <c r="P18" s="127"/>
      <c r="Q18" s="127"/>
      <c r="R18" s="130"/>
    </row>
    <row r="19" spans="1:18" ht="12.75" customHeight="1" x14ac:dyDescent="0.15">
      <c r="A19" s="998"/>
      <c r="B19" s="994"/>
      <c r="C19" s="994"/>
      <c r="D19" s="131"/>
      <c r="E19" s="132"/>
      <c r="F19" s="132"/>
      <c r="G19" s="132"/>
      <c r="H19" s="132"/>
      <c r="I19" s="132"/>
      <c r="J19" s="132"/>
      <c r="K19" s="132"/>
      <c r="L19" s="132"/>
      <c r="M19" s="132"/>
      <c r="N19" s="132"/>
      <c r="O19" s="132"/>
      <c r="P19" s="132"/>
      <c r="Q19" s="132"/>
      <c r="R19" s="133"/>
    </row>
    <row r="20" spans="1:18" ht="12.75" customHeight="1" x14ac:dyDescent="0.15">
      <c r="A20" s="998"/>
      <c r="B20" s="994" t="s">
        <v>157</v>
      </c>
      <c r="C20" s="994"/>
      <c r="D20" s="981" t="s">
        <v>105</v>
      </c>
      <c r="E20" s="981"/>
      <c r="F20" s="981"/>
      <c r="G20" s="981"/>
      <c r="H20" s="981"/>
      <c r="I20" s="981"/>
      <c r="J20" s="981"/>
      <c r="K20" s="981"/>
      <c r="L20" s="981" t="s">
        <v>158</v>
      </c>
      <c r="M20" s="981"/>
      <c r="N20" s="997"/>
      <c r="O20" s="997"/>
      <c r="P20" s="997"/>
      <c r="Q20" s="997"/>
      <c r="R20" s="997"/>
    </row>
    <row r="21" spans="1:18" ht="12.75" customHeight="1" x14ac:dyDescent="0.15">
      <c r="A21" s="1000" t="s">
        <v>239</v>
      </c>
      <c r="B21" s="994" t="s">
        <v>150</v>
      </c>
      <c r="C21" s="994"/>
      <c r="D21" s="999"/>
      <c r="E21" s="999"/>
      <c r="F21" s="999"/>
      <c r="G21" s="999"/>
      <c r="H21" s="999"/>
      <c r="I21" s="999"/>
      <c r="J21" s="999"/>
      <c r="K21" s="999"/>
      <c r="L21" s="999"/>
      <c r="M21" s="999"/>
      <c r="N21" s="999"/>
      <c r="O21" s="999"/>
      <c r="P21" s="999"/>
      <c r="Q21" s="999"/>
      <c r="R21" s="999"/>
    </row>
    <row r="22" spans="1:18" ht="12.75" customHeight="1" x14ac:dyDescent="0.15">
      <c r="A22" s="1000"/>
      <c r="B22" s="994" t="s">
        <v>152</v>
      </c>
      <c r="C22" s="994"/>
      <c r="D22" s="995"/>
      <c r="E22" s="995"/>
      <c r="F22" s="995"/>
      <c r="G22" s="995"/>
      <c r="H22" s="995"/>
      <c r="I22" s="995"/>
      <c r="J22" s="995"/>
      <c r="K22" s="995"/>
      <c r="L22" s="995"/>
      <c r="M22" s="995"/>
      <c r="N22" s="995"/>
      <c r="O22" s="995"/>
      <c r="P22" s="995"/>
      <c r="Q22" s="995"/>
      <c r="R22" s="995"/>
    </row>
    <row r="23" spans="1:18" ht="12.75" customHeight="1" x14ac:dyDescent="0.15">
      <c r="A23" s="1000"/>
      <c r="B23" s="994" t="s">
        <v>90</v>
      </c>
      <c r="C23" s="994"/>
      <c r="D23" s="123" t="s">
        <v>153</v>
      </c>
      <c r="E23" s="124"/>
      <c r="F23" s="124"/>
      <c r="G23" s="124"/>
      <c r="H23" s="124"/>
      <c r="I23" s="124"/>
      <c r="J23" s="124"/>
      <c r="K23" s="124"/>
      <c r="L23" s="124"/>
      <c r="M23" s="124"/>
      <c r="N23" s="124"/>
      <c r="O23" s="124"/>
      <c r="P23" s="124"/>
      <c r="Q23" s="124"/>
      <c r="R23" s="125"/>
    </row>
    <row r="24" spans="1:18" ht="12.75" customHeight="1" x14ac:dyDescent="0.15">
      <c r="A24" s="1000"/>
      <c r="B24" s="994"/>
      <c r="C24" s="994"/>
      <c r="D24" s="126"/>
      <c r="E24" s="127"/>
      <c r="F24" s="128" t="s">
        <v>235</v>
      </c>
      <c r="G24" s="129"/>
      <c r="H24" s="129"/>
      <c r="I24" s="996" t="s">
        <v>236</v>
      </c>
      <c r="J24" s="996"/>
      <c r="K24" s="127"/>
      <c r="L24" s="127"/>
      <c r="M24" s="127"/>
      <c r="N24" s="127"/>
      <c r="O24" s="127"/>
      <c r="P24" s="127"/>
      <c r="Q24" s="127"/>
      <c r="R24" s="130"/>
    </row>
    <row r="25" spans="1:18" ht="12.75" customHeight="1" x14ac:dyDescent="0.15">
      <c r="A25" s="1000"/>
      <c r="B25" s="994"/>
      <c r="C25" s="994"/>
      <c r="D25" s="131"/>
      <c r="E25" s="132"/>
      <c r="F25" s="132"/>
      <c r="G25" s="132"/>
      <c r="H25" s="132"/>
      <c r="I25" s="132"/>
      <c r="J25" s="132"/>
      <c r="K25" s="132"/>
      <c r="L25" s="132"/>
      <c r="M25" s="132"/>
      <c r="N25" s="132"/>
      <c r="O25" s="132"/>
      <c r="P25" s="132"/>
      <c r="Q25" s="132"/>
      <c r="R25" s="133"/>
    </row>
    <row r="26" spans="1:18" ht="12.75" customHeight="1" x14ac:dyDescent="0.15">
      <c r="A26" s="1000"/>
      <c r="B26" s="994" t="s">
        <v>157</v>
      </c>
      <c r="C26" s="994"/>
      <c r="D26" s="981" t="s">
        <v>105</v>
      </c>
      <c r="E26" s="981"/>
      <c r="F26" s="981"/>
      <c r="G26" s="981"/>
      <c r="H26" s="981"/>
      <c r="I26" s="981"/>
      <c r="J26" s="981"/>
      <c r="K26" s="981"/>
      <c r="L26" s="981" t="s">
        <v>158</v>
      </c>
      <c r="M26" s="981"/>
      <c r="N26" s="997"/>
      <c r="O26" s="997"/>
      <c r="P26" s="997"/>
      <c r="Q26" s="997"/>
      <c r="R26" s="997"/>
    </row>
    <row r="27" spans="1:18" ht="12.75" customHeight="1" x14ac:dyDescent="0.15">
      <c r="A27" s="998" t="s">
        <v>240</v>
      </c>
      <c r="B27" s="994" t="s">
        <v>150</v>
      </c>
      <c r="C27" s="994"/>
      <c r="D27" s="999"/>
      <c r="E27" s="999"/>
      <c r="F27" s="999"/>
      <c r="G27" s="999"/>
      <c r="H27" s="999"/>
      <c r="I27" s="999"/>
      <c r="J27" s="999"/>
      <c r="K27" s="999"/>
      <c r="L27" s="999"/>
      <c r="M27" s="999"/>
      <c r="N27" s="999"/>
      <c r="O27" s="999"/>
      <c r="P27" s="999"/>
      <c r="Q27" s="999"/>
      <c r="R27" s="999"/>
    </row>
    <row r="28" spans="1:18" ht="12.75" customHeight="1" x14ac:dyDescent="0.15">
      <c r="A28" s="998"/>
      <c r="B28" s="994" t="s">
        <v>152</v>
      </c>
      <c r="C28" s="994"/>
      <c r="D28" s="995"/>
      <c r="E28" s="995"/>
      <c r="F28" s="995"/>
      <c r="G28" s="995"/>
      <c r="H28" s="995"/>
      <c r="I28" s="995"/>
      <c r="J28" s="995"/>
      <c r="K28" s="995"/>
      <c r="L28" s="995"/>
      <c r="M28" s="995"/>
      <c r="N28" s="995"/>
      <c r="O28" s="995"/>
      <c r="P28" s="995"/>
      <c r="Q28" s="995"/>
      <c r="R28" s="995"/>
    </row>
    <row r="29" spans="1:18" ht="12.75" customHeight="1" x14ac:dyDescent="0.15">
      <c r="A29" s="998"/>
      <c r="B29" s="994" t="s">
        <v>90</v>
      </c>
      <c r="C29" s="994"/>
      <c r="D29" s="123" t="s">
        <v>153</v>
      </c>
      <c r="E29" s="124"/>
      <c r="F29" s="124"/>
      <c r="G29" s="124"/>
      <c r="H29" s="124"/>
      <c r="I29" s="124"/>
      <c r="J29" s="124"/>
      <c r="K29" s="124"/>
      <c r="L29" s="124"/>
      <c r="M29" s="124"/>
      <c r="N29" s="124"/>
      <c r="O29" s="124"/>
      <c r="P29" s="124"/>
      <c r="Q29" s="124"/>
      <c r="R29" s="125"/>
    </row>
    <row r="30" spans="1:18" ht="12.75" customHeight="1" x14ac:dyDescent="0.15">
      <c r="A30" s="998"/>
      <c r="B30" s="994"/>
      <c r="C30" s="994"/>
      <c r="D30" s="126"/>
      <c r="E30" s="127"/>
      <c r="F30" s="128" t="s">
        <v>235</v>
      </c>
      <c r="G30" s="129"/>
      <c r="H30" s="129"/>
      <c r="I30" s="996" t="s">
        <v>236</v>
      </c>
      <c r="J30" s="996"/>
      <c r="K30" s="127"/>
      <c r="L30" s="127"/>
      <c r="M30" s="127"/>
      <c r="N30" s="127"/>
      <c r="O30" s="127"/>
      <c r="P30" s="127"/>
      <c r="Q30" s="127"/>
      <c r="R30" s="130"/>
    </row>
    <row r="31" spans="1:18" ht="12.75" customHeight="1" x14ac:dyDescent="0.15">
      <c r="A31" s="998"/>
      <c r="B31" s="994"/>
      <c r="C31" s="994"/>
      <c r="D31" s="131"/>
      <c r="E31" s="132"/>
      <c r="F31" s="132"/>
      <c r="G31" s="132"/>
      <c r="H31" s="132"/>
      <c r="I31" s="132"/>
      <c r="J31" s="132"/>
      <c r="K31" s="132"/>
      <c r="L31" s="132"/>
      <c r="M31" s="132"/>
      <c r="N31" s="132"/>
      <c r="O31" s="132"/>
      <c r="P31" s="132"/>
      <c r="Q31" s="132"/>
      <c r="R31" s="133"/>
    </row>
    <row r="32" spans="1:18" ht="12.75" customHeight="1" x14ac:dyDescent="0.15">
      <c r="A32" s="998"/>
      <c r="B32" s="994" t="s">
        <v>157</v>
      </c>
      <c r="C32" s="994"/>
      <c r="D32" s="981" t="s">
        <v>105</v>
      </c>
      <c r="E32" s="981"/>
      <c r="F32" s="981"/>
      <c r="G32" s="981"/>
      <c r="H32" s="981"/>
      <c r="I32" s="981"/>
      <c r="J32" s="981"/>
      <c r="K32" s="981"/>
      <c r="L32" s="981" t="s">
        <v>158</v>
      </c>
      <c r="M32" s="981"/>
      <c r="N32" s="997"/>
      <c r="O32" s="997"/>
      <c r="P32" s="997"/>
      <c r="Q32" s="997"/>
      <c r="R32" s="997"/>
    </row>
    <row r="33" spans="1:23" ht="12.75" customHeight="1" x14ac:dyDescent="0.15">
      <c r="A33" s="998" t="s">
        <v>241</v>
      </c>
      <c r="B33" s="994" t="s">
        <v>150</v>
      </c>
      <c r="C33" s="994"/>
      <c r="D33" s="999"/>
      <c r="E33" s="999"/>
      <c r="F33" s="999"/>
      <c r="G33" s="999"/>
      <c r="H33" s="999"/>
      <c r="I33" s="999"/>
      <c r="J33" s="999"/>
      <c r="K33" s="999"/>
      <c r="L33" s="999"/>
      <c r="M33" s="999"/>
      <c r="N33" s="999"/>
      <c r="O33" s="999"/>
      <c r="P33" s="999"/>
      <c r="Q33" s="999"/>
      <c r="R33" s="999"/>
    </row>
    <row r="34" spans="1:23" ht="12.75" customHeight="1" x14ac:dyDescent="0.15">
      <c r="A34" s="998"/>
      <c r="B34" s="994" t="s">
        <v>152</v>
      </c>
      <c r="C34" s="994"/>
      <c r="D34" s="995"/>
      <c r="E34" s="995"/>
      <c r="F34" s="995"/>
      <c r="G34" s="995"/>
      <c r="H34" s="995"/>
      <c r="I34" s="995"/>
      <c r="J34" s="995"/>
      <c r="K34" s="995"/>
      <c r="L34" s="995"/>
      <c r="M34" s="995"/>
      <c r="N34" s="995"/>
      <c r="O34" s="995"/>
      <c r="P34" s="995"/>
      <c r="Q34" s="995"/>
      <c r="R34" s="995"/>
    </row>
    <row r="35" spans="1:23" ht="12.75" customHeight="1" x14ac:dyDescent="0.15">
      <c r="A35" s="998"/>
      <c r="B35" s="994" t="s">
        <v>90</v>
      </c>
      <c r="C35" s="994"/>
      <c r="D35" s="123" t="s">
        <v>153</v>
      </c>
      <c r="E35" s="124"/>
      <c r="F35" s="124"/>
      <c r="G35" s="124"/>
      <c r="H35" s="124"/>
      <c r="I35" s="124"/>
      <c r="J35" s="124"/>
      <c r="K35" s="124"/>
      <c r="L35" s="124"/>
      <c r="M35" s="124"/>
      <c r="N35" s="124"/>
      <c r="O35" s="124"/>
      <c r="P35" s="124"/>
      <c r="Q35" s="124"/>
      <c r="R35" s="125"/>
    </row>
    <row r="36" spans="1:23" ht="12.75" customHeight="1" x14ac:dyDescent="0.15">
      <c r="A36" s="998"/>
      <c r="B36" s="994"/>
      <c r="C36" s="994"/>
      <c r="D36" s="126"/>
      <c r="E36" s="127"/>
      <c r="F36" s="128" t="s">
        <v>235</v>
      </c>
      <c r="G36" s="129"/>
      <c r="H36" s="129"/>
      <c r="I36" s="996" t="s">
        <v>236</v>
      </c>
      <c r="J36" s="996"/>
      <c r="K36" s="127"/>
      <c r="L36" s="127"/>
      <c r="M36" s="127"/>
      <c r="N36" s="127"/>
      <c r="O36" s="127"/>
      <c r="P36" s="127"/>
      <c r="Q36" s="127"/>
      <c r="R36" s="130"/>
    </row>
    <row r="37" spans="1:23" ht="12.75" customHeight="1" x14ac:dyDescent="0.15">
      <c r="A37" s="998"/>
      <c r="B37" s="994"/>
      <c r="C37" s="994"/>
      <c r="D37" s="131"/>
      <c r="E37" s="132"/>
      <c r="F37" s="132"/>
      <c r="G37" s="132"/>
      <c r="H37" s="132"/>
      <c r="I37" s="132"/>
      <c r="J37" s="132"/>
      <c r="K37" s="132"/>
      <c r="L37" s="132"/>
      <c r="M37" s="132"/>
      <c r="N37" s="132"/>
      <c r="O37" s="132"/>
      <c r="P37" s="132"/>
      <c r="Q37" s="132"/>
      <c r="R37" s="133"/>
    </row>
    <row r="38" spans="1:23" ht="12.75" customHeight="1" x14ac:dyDescent="0.15">
      <c r="A38" s="998"/>
      <c r="B38" s="994" t="s">
        <v>157</v>
      </c>
      <c r="C38" s="994"/>
      <c r="D38" s="981" t="s">
        <v>105</v>
      </c>
      <c r="E38" s="981"/>
      <c r="F38" s="981"/>
      <c r="G38" s="981"/>
      <c r="H38" s="981"/>
      <c r="I38" s="981"/>
      <c r="J38" s="981"/>
      <c r="K38" s="981"/>
      <c r="L38" s="981" t="s">
        <v>158</v>
      </c>
      <c r="M38" s="981"/>
      <c r="N38" s="997"/>
      <c r="O38" s="997"/>
      <c r="P38" s="997"/>
      <c r="Q38" s="997"/>
      <c r="R38" s="997"/>
    </row>
    <row r="39" spans="1:23" s="140" customFormat="1" ht="12.75" customHeight="1" x14ac:dyDescent="0.15">
      <c r="A39" s="1001" t="s">
        <v>159</v>
      </c>
      <c r="B39" s="981" t="s">
        <v>150</v>
      </c>
      <c r="C39" s="981"/>
      <c r="D39" s="1002"/>
      <c r="E39" s="1002"/>
      <c r="F39" s="1002"/>
      <c r="G39" s="1002"/>
      <c r="H39" s="981" t="s">
        <v>160</v>
      </c>
      <c r="I39" s="981"/>
      <c r="J39" s="137" t="s">
        <v>153</v>
      </c>
      <c r="K39" s="138"/>
      <c r="L39" s="138"/>
      <c r="M39" s="138"/>
      <c r="N39" s="138"/>
      <c r="O39" s="138"/>
      <c r="P39" s="138"/>
      <c r="Q39" s="138"/>
      <c r="R39" s="139"/>
    </row>
    <row r="40" spans="1:23" s="140" customFormat="1" ht="12.75" customHeight="1" x14ac:dyDescent="0.15">
      <c r="A40" s="1001"/>
      <c r="B40" s="981" t="s">
        <v>161</v>
      </c>
      <c r="C40" s="981"/>
      <c r="D40" s="1002"/>
      <c r="E40" s="1002"/>
      <c r="F40" s="1002"/>
      <c r="G40" s="1002"/>
      <c r="H40" s="981"/>
      <c r="I40" s="981"/>
      <c r="J40" s="141"/>
      <c r="K40" s="142"/>
      <c r="L40" s="128" t="s">
        <v>235</v>
      </c>
      <c r="M40" s="142"/>
      <c r="N40" s="996" t="s">
        <v>236</v>
      </c>
      <c r="O40" s="996"/>
      <c r="P40" s="142"/>
      <c r="Q40" s="142"/>
      <c r="R40" s="143"/>
    </row>
    <row r="41" spans="1:23" s="140" customFormat="1" ht="12.75" customHeight="1" x14ac:dyDescent="0.15">
      <c r="A41" s="1001"/>
      <c r="B41" s="981"/>
      <c r="C41" s="981"/>
      <c r="D41" s="1002"/>
      <c r="E41" s="1002"/>
      <c r="F41" s="1002"/>
      <c r="G41" s="1002"/>
      <c r="H41" s="981"/>
      <c r="I41" s="981"/>
      <c r="J41" s="144"/>
      <c r="K41" s="145"/>
      <c r="L41" s="145"/>
      <c r="M41" s="145"/>
      <c r="N41" s="145"/>
      <c r="O41" s="145"/>
      <c r="P41" s="145"/>
      <c r="Q41" s="145"/>
      <c r="R41" s="146"/>
    </row>
    <row r="42" spans="1:23" s="140" customFormat="1" ht="12.75" customHeight="1" x14ac:dyDescent="0.15">
      <c r="A42" s="1001"/>
      <c r="B42" s="1003" t="s">
        <v>242</v>
      </c>
      <c r="C42" s="1003"/>
      <c r="D42" s="1003"/>
      <c r="E42" s="1003"/>
      <c r="F42" s="1004" t="s">
        <v>164</v>
      </c>
      <c r="G42" s="1004"/>
      <c r="H42" s="1004"/>
      <c r="I42" s="147"/>
      <c r="J42" s="148"/>
      <c r="K42" s="148"/>
      <c r="L42" s="148"/>
      <c r="M42" s="148"/>
      <c r="N42" s="148"/>
      <c r="O42" s="148"/>
      <c r="P42" s="148"/>
      <c r="Q42" s="148"/>
      <c r="R42" s="149"/>
    </row>
    <row r="43" spans="1:23" s="140" customFormat="1" ht="12.75" customHeight="1" x14ac:dyDescent="0.15">
      <c r="A43" s="1001"/>
      <c r="B43" s="1003"/>
      <c r="C43" s="1003"/>
      <c r="D43" s="1003"/>
      <c r="E43" s="1003"/>
      <c r="F43" s="1005" t="s">
        <v>243</v>
      </c>
      <c r="G43" s="1005"/>
      <c r="H43" s="1005"/>
      <c r="I43" s="150"/>
      <c r="J43" s="150"/>
      <c r="K43" s="150"/>
      <c r="L43" s="150"/>
      <c r="M43" s="150"/>
      <c r="N43" s="150"/>
      <c r="O43" s="150"/>
      <c r="P43" s="150"/>
      <c r="Q43" s="150"/>
      <c r="R43" s="151"/>
      <c r="W43" s="152"/>
    </row>
    <row r="44" spans="1:23" s="140" customFormat="1" ht="12.75" customHeight="1" x14ac:dyDescent="0.15">
      <c r="A44" s="1001"/>
      <c r="B44" s="1003"/>
      <c r="C44" s="1003"/>
      <c r="D44" s="1003"/>
      <c r="E44" s="1003"/>
      <c r="F44" s="1005"/>
      <c r="G44" s="1005"/>
      <c r="H44" s="1005"/>
      <c r="I44" s="153"/>
      <c r="J44" s="153"/>
      <c r="K44" s="153"/>
      <c r="L44" s="153"/>
      <c r="M44" s="153"/>
      <c r="N44" s="153"/>
      <c r="O44" s="153"/>
      <c r="P44" s="153"/>
      <c r="Q44" s="153"/>
      <c r="R44" s="154"/>
    </row>
    <row r="45" spans="1:23" s="155" customFormat="1" ht="12.75" customHeight="1" x14ac:dyDescent="0.15">
      <c r="A45" s="1006" t="s">
        <v>244</v>
      </c>
      <c r="B45" s="1006"/>
      <c r="C45" s="1007" t="s">
        <v>245</v>
      </c>
      <c r="D45" s="1007"/>
      <c r="E45" s="1008" t="s">
        <v>196</v>
      </c>
      <c r="F45" s="1008"/>
      <c r="G45" s="1008"/>
      <c r="H45" s="1008"/>
      <c r="I45" s="1008"/>
      <c r="J45" s="1008"/>
      <c r="K45" s="1008"/>
      <c r="L45" s="1008"/>
      <c r="M45" s="1008"/>
      <c r="N45" s="1008"/>
      <c r="O45" s="981" t="s">
        <v>202</v>
      </c>
      <c r="P45" s="981"/>
      <c r="Q45" s="1009" t="s">
        <v>203</v>
      </c>
      <c r="R45" s="1009"/>
    </row>
    <row r="46" spans="1:23" s="155" customFormat="1" ht="12.75" customHeight="1" x14ac:dyDescent="0.15">
      <c r="A46" s="1006"/>
      <c r="B46" s="1006"/>
      <c r="C46" s="1007"/>
      <c r="D46" s="1007"/>
      <c r="E46" s="979" t="s">
        <v>197</v>
      </c>
      <c r="F46" s="979"/>
      <c r="G46" s="979" t="s">
        <v>198</v>
      </c>
      <c r="H46" s="979"/>
      <c r="I46" s="979" t="s">
        <v>199</v>
      </c>
      <c r="J46" s="979"/>
      <c r="K46" s="979" t="s">
        <v>200</v>
      </c>
      <c r="L46" s="979"/>
      <c r="M46" s="979" t="s">
        <v>201</v>
      </c>
      <c r="N46" s="979"/>
      <c r="O46" s="981"/>
      <c r="P46" s="981"/>
      <c r="Q46" s="1009"/>
      <c r="R46" s="1009"/>
    </row>
    <row r="47" spans="1:23" s="155" customFormat="1" ht="12.75" customHeight="1" x14ac:dyDescent="0.15">
      <c r="A47" s="1006"/>
      <c r="B47" s="1006"/>
      <c r="C47" s="981"/>
      <c r="D47" s="981"/>
      <c r="E47" s="981"/>
      <c r="F47" s="981"/>
      <c r="G47" s="981"/>
      <c r="H47" s="981"/>
      <c r="I47" s="981"/>
      <c r="J47" s="981"/>
      <c r="K47" s="981"/>
      <c r="L47" s="981"/>
      <c r="M47" s="981"/>
      <c r="N47" s="981"/>
      <c r="O47" s="981"/>
      <c r="P47" s="981"/>
      <c r="Q47" s="1009"/>
      <c r="R47" s="1009"/>
    </row>
    <row r="48" spans="1:23" s="155" customFormat="1" ht="12.75" customHeight="1" x14ac:dyDescent="0.15">
      <c r="A48" s="1010" t="s">
        <v>246</v>
      </c>
      <c r="B48" s="1010"/>
      <c r="C48" s="1010"/>
      <c r="D48" s="1010"/>
      <c r="E48" s="1010"/>
      <c r="F48" s="1010"/>
      <c r="G48" s="1011" t="s">
        <v>247</v>
      </c>
      <c r="H48" s="1011"/>
      <c r="I48" s="1011"/>
      <c r="J48" s="1011"/>
      <c r="K48" s="1011"/>
      <c r="L48" s="1011"/>
      <c r="M48" s="1011"/>
      <c r="N48" s="1011"/>
      <c r="O48" s="1011"/>
      <c r="P48" s="1011"/>
      <c r="Q48" s="1011"/>
      <c r="R48" s="1011"/>
    </row>
    <row r="49" spans="1:18" s="155" customFormat="1" ht="12.75" customHeight="1" x14ac:dyDescent="0.15">
      <c r="A49" s="1010"/>
      <c r="B49" s="1010"/>
      <c r="C49" s="1010"/>
      <c r="D49" s="1010"/>
      <c r="E49" s="1010"/>
      <c r="F49" s="1010"/>
      <c r="G49" s="1012" t="s">
        <v>248</v>
      </c>
      <c r="H49" s="1012"/>
      <c r="I49" s="1012"/>
      <c r="J49" s="1012"/>
      <c r="K49" s="1012" t="s">
        <v>249</v>
      </c>
      <c r="L49" s="1012"/>
      <c r="M49" s="1012"/>
      <c r="N49" s="1012"/>
      <c r="O49" s="1013" t="s">
        <v>250</v>
      </c>
      <c r="P49" s="1013"/>
      <c r="Q49" s="1013"/>
      <c r="R49" s="1013"/>
    </row>
    <row r="50" spans="1:18" s="155" customFormat="1" ht="12.75" customHeight="1" x14ac:dyDescent="0.15">
      <c r="A50" s="156"/>
      <c r="B50" s="1014" t="s">
        <v>251</v>
      </c>
      <c r="C50" s="1014"/>
      <c r="D50" s="157" t="s">
        <v>252</v>
      </c>
      <c r="E50" s="157"/>
      <c r="F50" s="157"/>
      <c r="G50" s="981"/>
      <c r="H50" s="981"/>
      <c r="I50" s="981"/>
      <c r="J50" s="981"/>
      <c r="K50" s="981"/>
      <c r="L50" s="981"/>
      <c r="M50" s="981"/>
      <c r="N50" s="981"/>
      <c r="O50" s="1009"/>
      <c r="P50" s="1009"/>
      <c r="Q50" s="1009"/>
      <c r="R50" s="1009"/>
    </row>
    <row r="51" spans="1:18" s="155" customFormat="1" ht="12.75" customHeight="1" x14ac:dyDescent="0.15">
      <c r="A51" s="158"/>
      <c r="B51" s="1014"/>
      <c r="C51" s="1014"/>
      <c r="D51" s="157" t="s">
        <v>253</v>
      </c>
      <c r="E51" s="157"/>
      <c r="F51" s="157"/>
      <c r="G51" s="981"/>
      <c r="H51" s="981"/>
      <c r="I51" s="981"/>
      <c r="J51" s="981"/>
      <c r="K51" s="981"/>
      <c r="L51" s="981"/>
      <c r="M51" s="981"/>
      <c r="N51" s="981"/>
      <c r="O51" s="1009"/>
      <c r="P51" s="1009"/>
      <c r="Q51" s="1009"/>
      <c r="R51" s="1009"/>
    </row>
    <row r="52" spans="1:18" s="155" customFormat="1" ht="12.75" customHeight="1" x14ac:dyDescent="0.15">
      <c r="A52" s="159"/>
      <c r="B52" s="1014"/>
      <c r="C52" s="1014"/>
      <c r="D52" s="157" t="s">
        <v>254</v>
      </c>
      <c r="E52" s="157"/>
      <c r="F52" s="157"/>
      <c r="G52" s="981"/>
      <c r="H52" s="981"/>
      <c r="I52" s="981"/>
      <c r="J52" s="981"/>
      <c r="K52" s="981"/>
      <c r="L52" s="981"/>
      <c r="M52" s="981"/>
      <c r="N52" s="981"/>
      <c r="O52" s="1009"/>
      <c r="P52" s="1009"/>
      <c r="Q52" s="1009"/>
      <c r="R52" s="1009"/>
    </row>
    <row r="53" spans="1:18" s="160" customFormat="1" ht="12.75" customHeight="1" x14ac:dyDescent="0.15">
      <c r="A53" s="1015" t="s">
        <v>255</v>
      </c>
      <c r="B53" s="1015"/>
      <c r="C53" s="1015"/>
      <c r="D53" s="1015"/>
      <c r="E53" s="1016" t="s">
        <v>8</v>
      </c>
      <c r="F53" s="1016"/>
      <c r="G53" s="1017" t="s">
        <v>256</v>
      </c>
      <c r="H53" s="1017"/>
      <c r="I53" s="1017" t="s">
        <v>257</v>
      </c>
      <c r="J53" s="1017"/>
      <c r="K53" s="1017" t="s">
        <v>258</v>
      </c>
      <c r="L53" s="1017"/>
      <c r="M53" s="1017" t="s">
        <v>259</v>
      </c>
      <c r="N53" s="1017"/>
      <c r="O53" s="1017" t="s">
        <v>260</v>
      </c>
      <c r="P53" s="1017"/>
      <c r="Q53" s="1018" t="s">
        <v>261</v>
      </c>
      <c r="R53" s="1018"/>
    </row>
    <row r="54" spans="1:18" s="160" customFormat="1" ht="12.75" customHeight="1" x14ac:dyDescent="0.15">
      <c r="A54" s="1015"/>
      <c r="B54" s="1015"/>
      <c r="C54" s="1015"/>
      <c r="D54" s="1015"/>
      <c r="E54" s="1019" t="s">
        <v>262</v>
      </c>
      <c r="F54" s="1019"/>
      <c r="G54" s="1017"/>
      <c r="H54" s="1017"/>
      <c r="I54" s="1017"/>
      <c r="J54" s="1017"/>
      <c r="K54" s="1017"/>
      <c r="L54" s="1017"/>
      <c r="M54" s="1017"/>
      <c r="N54" s="1017"/>
      <c r="O54" s="1017"/>
      <c r="P54" s="1017"/>
      <c r="Q54" s="1018"/>
      <c r="R54" s="1018"/>
    </row>
    <row r="55" spans="1:18" s="160" customFormat="1" ht="12.75" customHeight="1" x14ac:dyDescent="0.15">
      <c r="A55" s="1015"/>
      <c r="B55" s="1015"/>
      <c r="C55" s="1015"/>
      <c r="D55" s="1015"/>
      <c r="E55" s="161" t="s">
        <v>263</v>
      </c>
      <c r="F55" s="161" t="s">
        <v>264</v>
      </c>
      <c r="G55" s="1017"/>
      <c r="H55" s="1017"/>
      <c r="I55" s="1017"/>
      <c r="J55" s="1017"/>
      <c r="K55" s="1017"/>
      <c r="L55" s="1017"/>
      <c r="M55" s="1017"/>
      <c r="N55" s="1017"/>
      <c r="O55" s="1017"/>
      <c r="P55" s="1017"/>
      <c r="Q55" s="1018"/>
      <c r="R55" s="1018"/>
    </row>
    <row r="56" spans="1:18" s="160" customFormat="1" ht="12.75" customHeight="1" x14ac:dyDescent="0.15">
      <c r="A56" s="162"/>
      <c r="B56" s="1020" t="s">
        <v>234</v>
      </c>
      <c r="C56" s="1020"/>
      <c r="D56" s="1020"/>
      <c r="E56" s="164"/>
      <c r="F56" s="165"/>
      <c r="G56" s="1021"/>
      <c r="H56" s="1021"/>
      <c r="I56" s="1021"/>
      <c r="J56" s="1021"/>
      <c r="K56" s="1021"/>
      <c r="L56" s="1021"/>
      <c r="M56" s="1021"/>
      <c r="N56" s="1021"/>
      <c r="O56" s="1021"/>
      <c r="P56" s="1021"/>
      <c r="Q56" s="1022"/>
      <c r="R56" s="1022"/>
    </row>
    <row r="57" spans="1:18" s="160" customFormat="1" ht="12.75" customHeight="1" x14ac:dyDescent="0.15">
      <c r="A57" s="166"/>
      <c r="B57" s="1020" t="s">
        <v>265</v>
      </c>
      <c r="C57" s="1020"/>
      <c r="D57" s="1020"/>
      <c r="E57" s="164"/>
      <c r="F57" s="165"/>
      <c r="G57" s="1021"/>
      <c r="H57" s="1021"/>
      <c r="I57" s="1021"/>
      <c r="J57" s="1021"/>
      <c r="K57" s="1021"/>
      <c r="L57" s="1021"/>
      <c r="M57" s="1021"/>
      <c r="N57" s="1021"/>
      <c r="O57" s="1021"/>
      <c r="P57" s="1021"/>
      <c r="Q57" s="1022"/>
      <c r="R57" s="1022"/>
    </row>
    <row r="58" spans="1:18" s="160" customFormat="1" ht="12.75" customHeight="1" x14ac:dyDescent="0.15">
      <c r="A58" s="1023" t="s">
        <v>266</v>
      </c>
      <c r="B58" s="1023"/>
      <c r="C58" s="1023"/>
      <c r="D58" s="1023"/>
      <c r="E58" s="1024" t="s">
        <v>267</v>
      </c>
      <c r="F58" s="1024"/>
      <c r="G58" s="1009"/>
      <c r="H58" s="1009"/>
      <c r="I58" s="1009"/>
      <c r="J58" s="1009"/>
      <c r="K58" s="1009"/>
      <c r="L58" s="1009"/>
      <c r="M58" s="1009"/>
      <c r="N58" s="1009"/>
      <c r="O58" s="1009"/>
      <c r="P58" s="1009"/>
      <c r="Q58" s="1009"/>
      <c r="R58" s="1009"/>
    </row>
    <row r="59" spans="1:18" s="160" customFormat="1" ht="12.75" customHeight="1" x14ac:dyDescent="0.15">
      <c r="A59" s="1023"/>
      <c r="B59" s="1023"/>
      <c r="C59" s="1023"/>
      <c r="D59" s="1023"/>
      <c r="E59" s="1024"/>
      <c r="F59" s="1024"/>
      <c r="G59" s="1009"/>
      <c r="H59" s="1009"/>
      <c r="I59" s="1009"/>
      <c r="J59" s="1009"/>
      <c r="K59" s="1009"/>
      <c r="L59" s="1009"/>
      <c r="M59" s="1009"/>
      <c r="N59" s="1009"/>
      <c r="O59" s="1009"/>
      <c r="P59" s="1009"/>
      <c r="Q59" s="1009"/>
      <c r="R59" s="1009"/>
    </row>
    <row r="60" spans="1:18" s="160" customFormat="1" ht="12.75" customHeight="1" x14ac:dyDescent="0.15">
      <c r="A60" s="1025" t="s">
        <v>268</v>
      </c>
      <c r="B60" s="1025"/>
      <c r="C60" s="1020" t="s">
        <v>269</v>
      </c>
      <c r="D60" s="1020"/>
      <c r="E60" s="1026" t="s">
        <v>8</v>
      </c>
      <c r="F60" s="1026"/>
      <c r="G60" s="1027" t="s">
        <v>256</v>
      </c>
      <c r="H60" s="1027"/>
      <c r="I60" s="1028" t="s">
        <v>257</v>
      </c>
      <c r="J60" s="1028"/>
      <c r="K60" s="1028" t="s">
        <v>258</v>
      </c>
      <c r="L60" s="1028"/>
      <c r="M60" s="1028" t="s">
        <v>259</v>
      </c>
      <c r="N60" s="1028"/>
      <c r="O60" s="1028" t="s">
        <v>260</v>
      </c>
      <c r="P60" s="1028"/>
      <c r="Q60" s="1029" t="s">
        <v>261</v>
      </c>
      <c r="R60" s="1029"/>
    </row>
    <row r="61" spans="1:18" s="160" customFormat="1" ht="12.75" customHeight="1" x14ac:dyDescent="0.15">
      <c r="A61" s="1025"/>
      <c r="B61" s="1025"/>
      <c r="C61" s="1020"/>
      <c r="D61" s="1020"/>
      <c r="E61" s="1026"/>
      <c r="F61" s="1026"/>
      <c r="G61" s="1027"/>
      <c r="H61" s="1027"/>
      <c r="I61" s="1028"/>
      <c r="J61" s="1028"/>
      <c r="K61" s="1028"/>
      <c r="L61" s="1028"/>
      <c r="M61" s="1028"/>
      <c r="N61" s="1028"/>
      <c r="O61" s="1028"/>
      <c r="P61" s="1028"/>
      <c r="Q61" s="1029"/>
      <c r="R61" s="1029"/>
    </row>
    <row r="62" spans="1:18" s="160" customFormat="1" ht="12.75" customHeight="1" x14ac:dyDescent="0.15">
      <c r="A62" s="1030" t="s">
        <v>269</v>
      </c>
      <c r="B62" s="1030"/>
      <c r="C62" s="981"/>
      <c r="D62" s="981"/>
      <c r="E62" s="981"/>
      <c r="F62" s="981"/>
      <c r="G62" s="981"/>
      <c r="H62" s="981"/>
      <c r="I62" s="981"/>
      <c r="J62" s="981"/>
      <c r="K62" s="981"/>
      <c r="L62" s="981"/>
      <c r="M62" s="981"/>
      <c r="N62" s="981"/>
      <c r="O62" s="981"/>
      <c r="P62" s="981"/>
      <c r="Q62" s="1009"/>
      <c r="R62" s="1009"/>
    </row>
    <row r="63" spans="1:18" s="160" customFormat="1" ht="12.75" customHeight="1" x14ac:dyDescent="0.15">
      <c r="A63" s="1031" t="s">
        <v>234</v>
      </c>
      <c r="B63" s="1031"/>
      <c r="C63" s="981"/>
      <c r="D63" s="981"/>
      <c r="E63" s="981"/>
      <c r="F63" s="981"/>
      <c r="G63" s="981"/>
      <c r="H63" s="981"/>
      <c r="I63" s="981"/>
      <c r="J63" s="981"/>
      <c r="K63" s="981"/>
      <c r="L63" s="981"/>
      <c r="M63" s="981"/>
      <c r="N63" s="981"/>
      <c r="O63" s="981"/>
      <c r="P63" s="981"/>
      <c r="Q63" s="1009"/>
      <c r="R63" s="1009"/>
    </row>
    <row r="64" spans="1:18" s="160" customFormat="1" ht="12.75" customHeight="1" x14ac:dyDescent="0.15">
      <c r="A64" s="1033" t="s">
        <v>265</v>
      </c>
      <c r="B64" s="1033"/>
      <c r="C64" s="1034"/>
      <c r="D64" s="1034"/>
      <c r="E64" s="1034"/>
      <c r="F64" s="1034"/>
      <c r="G64" s="1034"/>
      <c r="H64" s="1034"/>
      <c r="I64" s="1034"/>
      <c r="J64" s="1034"/>
      <c r="K64" s="1034"/>
      <c r="L64" s="1034"/>
      <c r="M64" s="1034"/>
      <c r="N64" s="1034"/>
      <c r="O64" s="1034"/>
      <c r="P64" s="1034"/>
      <c r="Q64" s="1035"/>
      <c r="R64" s="1035"/>
    </row>
    <row r="65" spans="1:18" ht="12.75" customHeight="1" x14ac:dyDescent="0.15">
      <c r="A65" s="1032"/>
      <c r="B65" s="1032"/>
      <c r="C65" s="1032"/>
      <c r="D65" s="1032"/>
      <c r="E65" s="1032"/>
      <c r="F65" s="1032"/>
      <c r="G65" s="1032"/>
      <c r="H65" s="1032"/>
      <c r="I65" s="1032"/>
      <c r="J65" s="1032"/>
      <c r="K65" s="1032"/>
      <c r="L65" s="1032"/>
      <c r="M65" s="1032"/>
      <c r="N65" s="1032"/>
      <c r="O65" s="1032"/>
      <c r="P65" s="1032"/>
      <c r="Q65" s="1032"/>
      <c r="R65" s="1032"/>
    </row>
  </sheetData>
  <mergeCells count="167">
    <mergeCell ref="A65:R65"/>
    <mergeCell ref="A64:B64"/>
    <mergeCell ref="C64:D64"/>
    <mergeCell ref="E64:F64"/>
    <mergeCell ref="G64:H64"/>
    <mergeCell ref="I64:J64"/>
    <mergeCell ref="K64:L64"/>
    <mergeCell ref="M64:N64"/>
    <mergeCell ref="O64:P64"/>
    <mergeCell ref="Q64:R64"/>
    <mergeCell ref="A63:B63"/>
    <mergeCell ref="C63:D63"/>
    <mergeCell ref="E63:F63"/>
    <mergeCell ref="G63:H63"/>
    <mergeCell ref="I63:J63"/>
    <mergeCell ref="K63:L63"/>
    <mergeCell ref="M63:N63"/>
    <mergeCell ref="O63:P63"/>
    <mergeCell ref="Q63:R63"/>
    <mergeCell ref="A62:B62"/>
    <mergeCell ref="C62:D62"/>
    <mergeCell ref="E62:F62"/>
    <mergeCell ref="G62:H62"/>
    <mergeCell ref="I62:J62"/>
    <mergeCell ref="K62:L62"/>
    <mergeCell ref="M62:N62"/>
    <mergeCell ref="O62:P62"/>
    <mergeCell ref="Q62:R62"/>
    <mergeCell ref="A58:D59"/>
    <mergeCell ref="E58:F59"/>
    <mergeCell ref="G58:R59"/>
    <mergeCell ref="A60:B61"/>
    <mergeCell ref="C60:D61"/>
    <mergeCell ref="E60:F61"/>
    <mergeCell ref="G60:H61"/>
    <mergeCell ref="I60:J61"/>
    <mergeCell ref="K60:L61"/>
    <mergeCell ref="M60:N61"/>
    <mergeCell ref="O60:P61"/>
    <mergeCell ref="Q60:R61"/>
    <mergeCell ref="B56:D56"/>
    <mergeCell ref="G56:H56"/>
    <mergeCell ref="I56:J56"/>
    <mergeCell ref="K56:L56"/>
    <mergeCell ref="M56:N56"/>
    <mergeCell ref="O56:P56"/>
    <mergeCell ref="Q56:R56"/>
    <mergeCell ref="B57:D57"/>
    <mergeCell ref="G57:H57"/>
    <mergeCell ref="I57:J57"/>
    <mergeCell ref="K57:L57"/>
    <mergeCell ref="M57:N57"/>
    <mergeCell ref="O57:P57"/>
    <mergeCell ref="Q57:R57"/>
    <mergeCell ref="A53:D55"/>
    <mergeCell ref="E53:F53"/>
    <mergeCell ref="G53:H55"/>
    <mergeCell ref="I53:J55"/>
    <mergeCell ref="K53:L55"/>
    <mergeCell ref="M53:N55"/>
    <mergeCell ref="O53:P55"/>
    <mergeCell ref="Q53:R55"/>
    <mergeCell ref="E54:F54"/>
    <mergeCell ref="A48:F49"/>
    <mergeCell ref="G48:R48"/>
    <mergeCell ref="G49:J49"/>
    <mergeCell ref="K49:N49"/>
    <mergeCell ref="O49:R49"/>
    <mergeCell ref="B50:C52"/>
    <mergeCell ref="G50:J50"/>
    <mergeCell ref="K50:N50"/>
    <mergeCell ref="O50:R50"/>
    <mergeCell ref="G51:J51"/>
    <mergeCell ref="K51:N51"/>
    <mergeCell ref="O51:R51"/>
    <mergeCell ref="G52:J52"/>
    <mergeCell ref="K52:N52"/>
    <mergeCell ref="O52:R52"/>
    <mergeCell ref="A45:B47"/>
    <mergeCell ref="C45:D46"/>
    <mergeCell ref="E45:N45"/>
    <mergeCell ref="O45:P46"/>
    <mergeCell ref="Q45:R46"/>
    <mergeCell ref="E46:F46"/>
    <mergeCell ref="G46:H46"/>
    <mergeCell ref="I46:J46"/>
    <mergeCell ref="K46:L46"/>
    <mergeCell ref="M46:N46"/>
    <mergeCell ref="C47:D47"/>
    <mergeCell ref="E47:F47"/>
    <mergeCell ref="G47:H47"/>
    <mergeCell ref="I47:J47"/>
    <mergeCell ref="K47:L47"/>
    <mergeCell ref="M47:N47"/>
    <mergeCell ref="O47:P47"/>
    <mergeCell ref="Q47:R47"/>
    <mergeCell ref="A39:A44"/>
    <mergeCell ref="B39:C39"/>
    <mergeCell ref="D39:G39"/>
    <mergeCell ref="H39:I41"/>
    <mergeCell ref="B40:C41"/>
    <mergeCell ref="D40:G41"/>
    <mergeCell ref="N40:O40"/>
    <mergeCell ref="B42:E44"/>
    <mergeCell ref="F42:H42"/>
    <mergeCell ref="F43:H44"/>
    <mergeCell ref="A33:A38"/>
    <mergeCell ref="B33:C33"/>
    <mergeCell ref="D33:R33"/>
    <mergeCell ref="B34:C34"/>
    <mergeCell ref="D34:R34"/>
    <mergeCell ref="B35:C37"/>
    <mergeCell ref="I36:J36"/>
    <mergeCell ref="B38:C38"/>
    <mergeCell ref="D38:E38"/>
    <mergeCell ref="F38:K38"/>
    <mergeCell ref="L38:M38"/>
    <mergeCell ref="N38:R38"/>
    <mergeCell ref="A27:A32"/>
    <mergeCell ref="B27:C27"/>
    <mergeCell ref="D27:R27"/>
    <mergeCell ref="B28:C28"/>
    <mergeCell ref="D28:R28"/>
    <mergeCell ref="B29:C31"/>
    <mergeCell ref="I30:J30"/>
    <mergeCell ref="B32:C32"/>
    <mergeCell ref="D32:E32"/>
    <mergeCell ref="F32:K32"/>
    <mergeCell ref="L32:M32"/>
    <mergeCell ref="N32:R32"/>
    <mergeCell ref="A21:A26"/>
    <mergeCell ref="B21:C21"/>
    <mergeCell ref="D21:R21"/>
    <mergeCell ref="B22:C22"/>
    <mergeCell ref="D22:R22"/>
    <mergeCell ref="B23:C25"/>
    <mergeCell ref="I24:J24"/>
    <mergeCell ref="B26:C26"/>
    <mergeCell ref="D26:E26"/>
    <mergeCell ref="F26:K26"/>
    <mergeCell ref="L26:M26"/>
    <mergeCell ref="N26:R26"/>
    <mergeCell ref="A15:A20"/>
    <mergeCell ref="B15:C15"/>
    <mergeCell ref="D15:R15"/>
    <mergeCell ref="B16:C16"/>
    <mergeCell ref="D16:R16"/>
    <mergeCell ref="B17:C19"/>
    <mergeCell ref="I18:J18"/>
    <mergeCell ref="B20:C20"/>
    <mergeCell ref="D20:E20"/>
    <mergeCell ref="F20:K20"/>
    <mergeCell ref="L20:M20"/>
    <mergeCell ref="N20:R20"/>
    <mergeCell ref="A1:D1"/>
    <mergeCell ref="A8:A13"/>
    <mergeCell ref="B8:C8"/>
    <mergeCell ref="D8:R8"/>
    <mergeCell ref="B9:C9"/>
    <mergeCell ref="D9:R9"/>
    <mergeCell ref="B10:C12"/>
    <mergeCell ref="I11:J11"/>
    <mergeCell ref="B13:C13"/>
    <mergeCell ref="D13:E13"/>
    <mergeCell ref="F13:K13"/>
    <mergeCell ref="L13:M13"/>
    <mergeCell ref="N13:R13"/>
  </mergeCells>
  <phoneticPr fontId="10"/>
  <hyperlinks>
    <hyperlink ref="A1" location="チェック表!C12" display="チェック表へ戻る"/>
  </hyperlinks>
  <printOptions horizontalCentered="1" verticalCentered="1"/>
  <pageMargins left="0.39374999999999999" right="0.39374999999999999" top="0.39374999999999999" bottom="0.39374999999999999" header="0.51180555555555496" footer="0.51180555555555496"/>
  <pageSetup paperSize="9" scale="98" firstPageNumber="0" orientation="portrait" horizontalDpi="300" verticalDpi="300"/>
  <headerFooter>
    <oddFooter>&amp;C&amp;"ＭＳ ゴシック,標準"&amp;12 28</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1"/>
  <sheetViews>
    <sheetView zoomScaleNormal="100" workbookViewId="0">
      <selection activeCell="A3" sqref="A3"/>
    </sheetView>
  </sheetViews>
  <sheetFormatPr defaultRowHeight="13.5" x14ac:dyDescent="0.15"/>
  <cols>
    <col min="1" max="1" width="3.125" style="155" customWidth="1"/>
    <col min="2" max="5" width="3.875" style="155" customWidth="1"/>
    <col min="6" max="6" width="4.125" style="155" customWidth="1"/>
    <col min="7" max="7" width="5.625" style="155" customWidth="1"/>
    <col min="8" max="8" width="4.125" style="155" customWidth="1"/>
    <col min="9" max="9" width="5.625" style="155" customWidth="1"/>
    <col min="10" max="10" width="4.125" style="155" customWidth="1"/>
    <col min="11" max="11" width="5.5" style="155" customWidth="1"/>
    <col min="12" max="12" width="4.125" style="155" customWidth="1"/>
    <col min="13" max="13" width="5.625" style="155" customWidth="1"/>
    <col min="14" max="14" width="4.125" style="155" customWidth="1"/>
    <col min="15" max="15" width="5.625" style="155" customWidth="1"/>
    <col min="16" max="16" width="4.125" style="155" customWidth="1"/>
    <col min="17" max="17" width="5.625" style="155" customWidth="1"/>
    <col min="18" max="18" width="4.25" style="155" customWidth="1"/>
    <col min="19" max="19" width="5.625" style="155" customWidth="1"/>
    <col min="20" max="20" width="4.25" style="155" customWidth="1"/>
    <col min="21" max="21" width="14.125" style="155" customWidth="1"/>
    <col min="22" max="1025" width="3.75" style="155" customWidth="1"/>
  </cols>
  <sheetData>
    <row r="1" spans="1:19" ht="21" customHeight="1" x14ac:dyDescent="0.15">
      <c r="A1" s="895" t="s">
        <v>85</v>
      </c>
      <c r="B1" s="895"/>
      <c r="C1" s="895"/>
      <c r="D1" s="895"/>
    </row>
    <row r="2" spans="1:19" ht="18.75" customHeight="1" x14ac:dyDescent="0.15">
      <c r="A2" s="118" t="s">
        <v>270</v>
      </c>
    </row>
    <row r="7" spans="1:19" ht="13.5" customHeight="1" x14ac:dyDescent="0.15">
      <c r="M7" s="167"/>
      <c r="N7" s="167"/>
    </row>
    <row r="8" spans="1:19" ht="13.5" customHeight="1" x14ac:dyDescent="0.15">
      <c r="M8" s="168"/>
      <c r="N8" s="169"/>
    </row>
    <row r="9" spans="1:19" ht="18" customHeight="1" x14ac:dyDescent="0.15">
      <c r="A9" s="1036" t="s">
        <v>271</v>
      </c>
      <c r="B9" s="1036"/>
      <c r="C9" s="1036"/>
      <c r="D9" s="1036"/>
      <c r="E9" s="1036"/>
      <c r="F9" s="1036"/>
      <c r="G9" s="1036"/>
      <c r="H9" s="1036"/>
      <c r="I9" s="1036"/>
      <c r="J9" s="1036"/>
      <c r="K9" s="1036"/>
      <c r="L9" s="1036"/>
      <c r="M9" s="1036"/>
      <c r="N9" s="1036"/>
      <c r="O9" s="1036"/>
      <c r="P9" s="1036"/>
      <c r="Q9" s="1036"/>
      <c r="R9" s="1036"/>
      <c r="S9" s="1036"/>
    </row>
    <row r="10" spans="1:19" ht="13.5" customHeight="1" x14ac:dyDescent="0.15">
      <c r="A10" s="1030"/>
      <c r="B10" s="1030"/>
      <c r="C10" s="1030"/>
      <c r="D10" s="1030"/>
      <c r="E10" s="1030"/>
      <c r="F10" s="1017" t="s">
        <v>272</v>
      </c>
      <c r="G10" s="1017"/>
      <c r="H10" s="1037" t="s">
        <v>273</v>
      </c>
      <c r="I10" s="1037"/>
      <c r="J10" s="1038" t="s">
        <v>174</v>
      </c>
      <c r="K10" s="1038"/>
      <c r="L10" s="1038"/>
      <c r="M10" s="1038"/>
      <c r="N10" s="1038"/>
      <c r="O10" s="1038"/>
      <c r="P10" s="1038"/>
      <c r="Q10" s="1038"/>
      <c r="R10" s="167"/>
      <c r="S10" s="170"/>
    </row>
    <row r="11" spans="1:19" ht="13.5" customHeight="1" x14ac:dyDescent="0.15">
      <c r="A11" s="1030"/>
      <c r="B11" s="1030"/>
      <c r="C11" s="1030"/>
      <c r="D11" s="1030"/>
      <c r="E11" s="1030"/>
      <c r="F11" s="1017"/>
      <c r="G11" s="1017"/>
      <c r="H11" s="1037"/>
      <c r="I11" s="1037"/>
      <c r="J11" s="1037" t="s">
        <v>269</v>
      </c>
      <c r="K11" s="1037"/>
      <c r="L11" s="1037" t="s">
        <v>274</v>
      </c>
      <c r="M11" s="1037"/>
      <c r="N11" s="1037" t="s">
        <v>275</v>
      </c>
      <c r="O11" s="1037"/>
      <c r="P11" s="1037" t="s">
        <v>276</v>
      </c>
      <c r="Q11" s="1037"/>
      <c r="R11" s="167"/>
      <c r="S11" s="170"/>
    </row>
    <row r="12" spans="1:19" s="173" customFormat="1" ht="13.5" customHeight="1" x14ac:dyDescent="0.15">
      <c r="A12" s="1030"/>
      <c r="B12" s="1030"/>
      <c r="C12" s="1030"/>
      <c r="D12" s="1030"/>
      <c r="E12" s="1030"/>
      <c r="F12" s="163" t="s">
        <v>177</v>
      </c>
      <c r="G12" s="163" t="s">
        <v>178</v>
      </c>
      <c r="H12" s="163" t="s">
        <v>177</v>
      </c>
      <c r="I12" s="163" t="s">
        <v>178</v>
      </c>
      <c r="J12" s="163" t="s">
        <v>177</v>
      </c>
      <c r="K12" s="163" t="s">
        <v>178</v>
      </c>
      <c r="L12" s="163" t="s">
        <v>177</v>
      </c>
      <c r="M12" s="163" t="s">
        <v>178</v>
      </c>
      <c r="N12" s="163" t="s">
        <v>177</v>
      </c>
      <c r="O12" s="163" t="s">
        <v>178</v>
      </c>
      <c r="P12" s="163" t="s">
        <v>177</v>
      </c>
      <c r="Q12" s="163" t="s">
        <v>178</v>
      </c>
      <c r="R12" s="171"/>
      <c r="S12" s="172"/>
    </row>
    <row r="13" spans="1:19" ht="13.5" customHeight="1" x14ac:dyDescent="0.15">
      <c r="A13" s="1039" t="s">
        <v>269</v>
      </c>
      <c r="B13" s="1020" t="s">
        <v>179</v>
      </c>
      <c r="C13" s="1020"/>
      <c r="D13" s="174" t="s">
        <v>180</v>
      </c>
      <c r="E13" s="174"/>
      <c r="F13" s="157"/>
      <c r="G13" s="157"/>
      <c r="H13" s="157"/>
      <c r="I13" s="157"/>
      <c r="J13" s="157"/>
      <c r="K13" s="157"/>
      <c r="L13" s="157"/>
      <c r="M13" s="157"/>
      <c r="N13" s="157"/>
      <c r="O13" s="157"/>
      <c r="P13" s="157"/>
      <c r="Q13" s="157"/>
      <c r="R13" s="167"/>
      <c r="S13" s="170"/>
    </row>
    <row r="14" spans="1:19" ht="13.5" customHeight="1" x14ac:dyDescent="0.15">
      <c r="A14" s="1039"/>
      <c r="B14" s="1020"/>
      <c r="C14" s="1020"/>
      <c r="D14" s="174" t="s">
        <v>181</v>
      </c>
      <c r="E14" s="174"/>
      <c r="F14" s="157"/>
      <c r="G14" s="157"/>
      <c r="H14" s="157"/>
      <c r="I14" s="157"/>
      <c r="J14" s="157"/>
      <c r="K14" s="157"/>
      <c r="L14" s="157"/>
      <c r="M14" s="157"/>
      <c r="N14" s="157"/>
      <c r="O14" s="157"/>
      <c r="P14" s="157"/>
      <c r="Q14" s="157"/>
      <c r="R14" s="167"/>
      <c r="S14" s="170"/>
    </row>
    <row r="15" spans="1:19" ht="13.5" customHeight="1" x14ac:dyDescent="0.15">
      <c r="A15" s="1039"/>
      <c r="B15" s="174" t="s">
        <v>182</v>
      </c>
      <c r="C15" s="174"/>
      <c r="D15" s="174"/>
      <c r="E15" s="174"/>
      <c r="F15" s="157"/>
      <c r="G15" s="157"/>
      <c r="H15" s="157"/>
      <c r="I15" s="157"/>
      <c r="J15" s="157"/>
      <c r="K15" s="157"/>
      <c r="L15" s="157"/>
      <c r="M15" s="157"/>
      <c r="N15" s="157"/>
      <c r="O15" s="157"/>
      <c r="P15" s="157"/>
      <c r="Q15" s="157"/>
      <c r="R15" s="167"/>
      <c r="S15" s="170"/>
    </row>
    <row r="16" spans="1:19" ht="13.5" customHeight="1" x14ac:dyDescent="0.15">
      <c r="A16" s="1039"/>
      <c r="B16" s="174" t="s">
        <v>183</v>
      </c>
      <c r="C16" s="174"/>
      <c r="D16" s="174"/>
      <c r="E16" s="174"/>
      <c r="F16" s="175"/>
      <c r="G16" s="175"/>
      <c r="H16" s="175"/>
      <c r="I16" s="175"/>
      <c r="J16" s="175"/>
      <c r="K16" s="175"/>
      <c r="L16" s="175"/>
      <c r="M16" s="175"/>
      <c r="N16" s="175"/>
      <c r="O16" s="175"/>
      <c r="P16" s="175"/>
      <c r="Q16" s="175"/>
      <c r="R16" s="167"/>
      <c r="S16" s="170"/>
    </row>
    <row r="17" spans="1:19" ht="13.5" customHeight="1" x14ac:dyDescent="0.15">
      <c r="A17" s="1040" t="s">
        <v>234</v>
      </c>
      <c r="B17" s="1020" t="s">
        <v>179</v>
      </c>
      <c r="C17" s="1020"/>
      <c r="D17" s="174" t="s">
        <v>180</v>
      </c>
      <c r="E17" s="174"/>
      <c r="F17" s="157"/>
      <c r="G17" s="157"/>
      <c r="H17" s="157"/>
      <c r="I17" s="157"/>
      <c r="J17" s="157"/>
      <c r="K17" s="157"/>
      <c r="L17" s="157"/>
      <c r="M17" s="157"/>
      <c r="N17" s="157"/>
      <c r="O17" s="157"/>
      <c r="P17" s="157"/>
      <c r="Q17" s="157"/>
      <c r="R17" s="167"/>
      <c r="S17" s="170"/>
    </row>
    <row r="18" spans="1:19" ht="13.5" customHeight="1" x14ac:dyDescent="0.15">
      <c r="A18" s="1040"/>
      <c r="B18" s="1020"/>
      <c r="C18" s="1020"/>
      <c r="D18" s="174" t="s">
        <v>181</v>
      </c>
      <c r="E18" s="174"/>
      <c r="F18" s="157"/>
      <c r="G18" s="157"/>
      <c r="H18" s="157"/>
      <c r="I18" s="157"/>
      <c r="J18" s="157"/>
      <c r="K18" s="157"/>
      <c r="L18" s="157"/>
      <c r="M18" s="157"/>
      <c r="N18" s="157"/>
      <c r="O18" s="157"/>
      <c r="P18" s="157"/>
      <c r="Q18" s="157"/>
      <c r="R18" s="167"/>
      <c r="S18" s="170"/>
    </row>
    <row r="19" spans="1:19" ht="13.5" customHeight="1" x14ac:dyDescent="0.15">
      <c r="A19" s="1040"/>
      <c r="B19" s="174" t="s">
        <v>182</v>
      </c>
      <c r="C19" s="174"/>
      <c r="D19" s="174"/>
      <c r="E19" s="174"/>
      <c r="F19" s="157"/>
      <c r="G19" s="157"/>
      <c r="H19" s="157"/>
      <c r="I19" s="157"/>
      <c r="J19" s="157"/>
      <c r="K19" s="157"/>
      <c r="L19" s="157"/>
      <c r="M19" s="157"/>
      <c r="N19" s="157"/>
      <c r="O19" s="157"/>
      <c r="P19" s="157"/>
      <c r="Q19" s="157"/>
      <c r="R19" s="167"/>
      <c r="S19" s="170"/>
    </row>
    <row r="20" spans="1:19" ht="13.5" customHeight="1" x14ac:dyDescent="0.15">
      <c r="A20" s="1040"/>
      <c r="B20" s="174" t="s">
        <v>183</v>
      </c>
      <c r="C20" s="174"/>
      <c r="D20" s="174"/>
      <c r="E20" s="174"/>
      <c r="F20" s="175"/>
      <c r="G20" s="175"/>
      <c r="H20" s="175"/>
      <c r="I20" s="175"/>
      <c r="J20" s="175"/>
      <c r="K20" s="175"/>
      <c r="L20" s="175"/>
      <c r="M20" s="175"/>
      <c r="N20" s="175"/>
      <c r="O20" s="175"/>
      <c r="P20" s="175"/>
      <c r="Q20" s="175"/>
      <c r="R20" s="167"/>
      <c r="S20" s="170"/>
    </row>
    <row r="21" spans="1:19" ht="13.5" customHeight="1" x14ac:dyDescent="0.15">
      <c r="A21" s="1040" t="s">
        <v>265</v>
      </c>
      <c r="B21" s="1020" t="s">
        <v>179</v>
      </c>
      <c r="C21" s="1020"/>
      <c r="D21" s="174" t="s">
        <v>180</v>
      </c>
      <c r="E21" s="174"/>
      <c r="F21" s="157"/>
      <c r="G21" s="157"/>
      <c r="H21" s="157"/>
      <c r="I21" s="157"/>
      <c r="J21" s="157"/>
      <c r="K21" s="157"/>
      <c r="L21" s="157"/>
      <c r="M21" s="157"/>
      <c r="N21" s="157"/>
      <c r="O21" s="157"/>
      <c r="P21" s="157"/>
      <c r="Q21" s="157"/>
      <c r="R21" s="167"/>
      <c r="S21" s="170"/>
    </row>
    <row r="22" spans="1:19" ht="13.5" customHeight="1" x14ac:dyDescent="0.15">
      <c r="A22" s="1040"/>
      <c r="B22" s="1020"/>
      <c r="C22" s="1020"/>
      <c r="D22" s="174" t="s">
        <v>181</v>
      </c>
      <c r="E22" s="174"/>
      <c r="F22" s="157"/>
      <c r="G22" s="157"/>
      <c r="H22" s="157"/>
      <c r="I22" s="157"/>
      <c r="J22" s="157"/>
      <c r="K22" s="157"/>
      <c r="L22" s="157"/>
      <c r="M22" s="157"/>
      <c r="N22" s="157"/>
      <c r="O22" s="157"/>
      <c r="P22" s="157"/>
      <c r="Q22" s="157"/>
      <c r="R22" s="167"/>
      <c r="S22" s="170"/>
    </row>
    <row r="23" spans="1:19" ht="13.5" customHeight="1" x14ac:dyDescent="0.15">
      <c r="A23" s="1040"/>
      <c r="B23" s="174" t="s">
        <v>182</v>
      </c>
      <c r="C23" s="174"/>
      <c r="D23" s="174"/>
      <c r="E23" s="174"/>
      <c r="F23" s="157"/>
      <c r="G23" s="157"/>
      <c r="H23" s="157"/>
      <c r="I23" s="157"/>
      <c r="J23" s="157"/>
      <c r="K23" s="157"/>
      <c r="L23" s="157"/>
      <c r="M23" s="157"/>
      <c r="N23" s="157"/>
      <c r="O23" s="157"/>
      <c r="P23" s="157"/>
      <c r="Q23" s="157"/>
      <c r="R23" s="167"/>
      <c r="S23" s="170"/>
    </row>
    <row r="24" spans="1:19" ht="13.5" customHeight="1" x14ac:dyDescent="0.15">
      <c r="A24" s="1040"/>
      <c r="B24" s="174" t="s">
        <v>183</v>
      </c>
      <c r="C24" s="174"/>
      <c r="D24" s="174"/>
      <c r="E24" s="174"/>
      <c r="F24" s="175"/>
      <c r="G24" s="175"/>
      <c r="H24" s="175"/>
      <c r="I24" s="175"/>
      <c r="J24" s="175"/>
      <c r="K24" s="175"/>
      <c r="L24" s="175"/>
      <c r="M24" s="175"/>
      <c r="N24" s="175"/>
      <c r="O24" s="175"/>
      <c r="P24" s="175"/>
      <c r="Q24" s="175"/>
      <c r="R24" s="167"/>
      <c r="S24" s="170"/>
    </row>
    <row r="25" spans="1:19" ht="13.5" customHeight="1" x14ac:dyDescent="0.15">
      <c r="A25" s="1025"/>
      <c r="B25" s="1025"/>
      <c r="C25" s="1025"/>
      <c r="D25" s="1025"/>
      <c r="E25" s="1025"/>
      <c r="F25" s="1038" t="s">
        <v>277</v>
      </c>
      <c r="G25" s="1038"/>
      <c r="H25" s="1038"/>
      <c r="I25" s="1038"/>
      <c r="J25" s="1038"/>
      <c r="K25" s="1038"/>
      <c r="L25" s="1038"/>
      <c r="M25" s="1038"/>
      <c r="N25" s="1041" t="s">
        <v>185</v>
      </c>
      <c r="O25" s="1041"/>
      <c r="P25" s="1041"/>
      <c r="Q25" s="1041"/>
      <c r="R25" s="1041"/>
      <c r="S25" s="1041"/>
    </row>
    <row r="26" spans="1:19" ht="13.5" customHeight="1" x14ac:dyDescent="0.15">
      <c r="A26" s="1025"/>
      <c r="B26" s="1025"/>
      <c r="C26" s="1025"/>
      <c r="D26" s="1025"/>
      <c r="E26" s="1025"/>
      <c r="F26" s="1037" t="s">
        <v>269</v>
      </c>
      <c r="G26" s="1037"/>
      <c r="H26" s="1037" t="s">
        <v>175</v>
      </c>
      <c r="I26" s="1037"/>
      <c r="J26" s="1037" t="s">
        <v>176</v>
      </c>
      <c r="K26" s="1037"/>
      <c r="L26" s="1042" t="s">
        <v>184</v>
      </c>
      <c r="M26" s="1042"/>
      <c r="N26" s="1037" t="s">
        <v>269</v>
      </c>
      <c r="O26" s="1037"/>
      <c r="P26" s="1037" t="s">
        <v>278</v>
      </c>
      <c r="Q26" s="1037"/>
      <c r="R26" s="1043" t="s">
        <v>279</v>
      </c>
      <c r="S26" s="1043"/>
    </row>
    <row r="27" spans="1:19" ht="13.5" customHeight="1" x14ac:dyDescent="0.15">
      <c r="A27" s="1025"/>
      <c r="B27" s="1025"/>
      <c r="C27" s="1025"/>
      <c r="D27" s="1025"/>
      <c r="E27" s="1025"/>
      <c r="F27" s="163" t="s">
        <v>177</v>
      </c>
      <c r="G27" s="163" t="s">
        <v>178</v>
      </c>
      <c r="H27" s="163" t="s">
        <v>177</v>
      </c>
      <c r="I27" s="163" t="s">
        <v>178</v>
      </c>
      <c r="J27" s="163" t="s">
        <v>177</v>
      </c>
      <c r="K27" s="163" t="s">
        <v>178</v>
      </c>
      <c r="L27" s="163" t="s">
        <v>177</v>
      </c>
      <c r="M27" s="163" t="s">
        <v>178</v>
      </c>
      <c r="N27" s="163" t="s">
        <v>177</v>
      </c>
      <c r="O27" s="163" t="s">
        <v>178</v>
      </c>
      <c r="P27" s="163" t="s">
        <v>177</v>
      </c>
      <c r="Q27" s="163" t="s">
        <v>178</v>
      </c>
      <c r="R27" s="163" t="s">
        <v>177</v>
      </c>
      <c r="S27" s="176" t="s">
        <v>178</v>
      </c>
    </row>
    <row r="28" spans="1:19" ht="13.5" customHeight="1" x14ac:dyDescent="0.15">
      <c r="A28" s="1039" t="s">
        <v>269</v>
      </c>
      <c r="B28" s="1020" t="s">
        <v>179</v>
      </c>
      <c r="C28" s="1020"/>
      <c r="D28" s="174" t="s">
        <v>180</v>
      </c>
      <c r="E28" s="174"/>
      <c r="F28" s="157"/>
      <c r="G28" s="157"/>
      <c r="H28" s="157"/>
      <c r="I28" s="157"/>
      <c r="J28" s="157"/>
      <c r="K28" s="157"/>
      <c r="L28" s="157"/>
      <c r="M28" s="157"/>
      <c r="N28" s="157"/>
      <c r="O28" s="157"/>
      <c r="P28" s="157"/>
      <c r="Q28" s="157"/>
      <c r="R28" s="157"/>
      <c r="S28" s="177"/>
    </row>
    <row r="29" spans="1:19" ht="13.5" customHeight="1" x14ac:dyDescent="0.15">
      <c r="A29" s="1039"/>
      <c r="B29" s="1020"/>
      <c r="C29" s="1020"/>
      <c r="D29" s="174" t="s">
        <v>181</v>
      </c>
      <c r="E29" s="174"/>
      <c r="F29" s="157"/>
      <c r="G29" s="157"/>
      <c r="H29" s="157"/>
      <c r="I29" s="157"/>
      <c r="J29" s="157"/>
      <c r="K29" s="157"/>
      <c r="L29" s="157"/>
      <c r="M29" s="157"/>
      <c r="N29" s="157"/>
      <c r="O29" s="157"/>
      <c r="P29" s="157"/>
      <c r="Q29" s="157"/>
      <c r="R29" s="157"/>
      <c r="S29" s="177"/>
    </row>
    <row r="30" spans="1:19" ht="13.5" customHeight="1" x14ac:dyDescent="0.15">
      <c r="A30" s="1039"/>
      <c r="B30" s="174" t="s">
        <v>182</v>
      </c>
      <c r="C30" s="174"/>
      <c r="D30" s="174"/>
      <c r="E30" s="174"/>
      <c r="F30" s="157"/>
      <c r="G30" s="157"/>
      <c r="H30" s="157"/>
      <c r="I30" s="157"/>
      <c r="J30" s="157"/>
      <c r="K30" s="157"/>
      <c r="L30" s="157"/>
      <c r="M30" s="157"/>
      <c r="N30" s="157"/>
      <c r="O30" s="157"/>
      <c r="P30" s="157"/>
      <c r="Q30" s="157"/>
      <c r="R30" s="157"/>
      <c r="S30" s="177"/>
    </row>
    <row r="31" spans="1:19" ht="13.5" customHeight="1" x14ac:dyDescent="0.15">
      <c r="A31" s="1039"/>
      <c r="B31" s="174" t="s">
        <v>183</v>
      </c>
      <c r="C31" s="174"/>
      <c r="D31" s="174"/>
      <c r="E31" s="174"/>
      <c r="F31" s="175"/>
      <c r="G31" s="175"/>
      <c r="H31" s="175"/>
      <c r="I31" s="175"/>
      <c r="J31" s="175"/>
      <c r="K31" s="175"/>
      <c r="L31" s="175"/>
      <c r="M31" s="175"/>
      <c r="N31" s="175"/>
      <c r="O31" s="175"/>
      <c r="P31" s="175"/>
      <c r="Q31" s="175"/>
      <c r="R31" s="175"/>
      <c r="S31" s="178"/>
    </row>
    <row r="32" spans="1:19" ht="13.5" customHeight="1" x14ac:dyDescent="0.15">
      <c r="A32" s="1040" t="s">
        <v>234</v>
      </c>
      <c r="B32" s="1020" t="s">
        <v>179</v>
      </c>
      <c r="C32" s="1020"/>
      <c r="D32" s="174" t="s">
        <v>180</v>
      </c>
      <c r="E32" s="174"/>
      <c r="F32" s="157"/>
      <c r="G32" s="157"/>
      <c r="H32" s="157"/>
      <c r="I32" s="157"/>
      <c r="J32" s="157"/>
      <c r="K32" s="157"/>
      <c r="L32" s="157"/>
      <c r="M32" s="157"/>
      <c r="N32" s="157"/>
      <c r="O32" s="157"/>
      <c r="P32" s="157"/>
      <c r="Q32" s="157"/>
      <c r="R32" s="157"/>
      <c r="S32" s="177"/>
    </row>
    <row r="33" spans="1:19" ht="13.5" customHeight="1" x14ac:dyDescent="0.15">
      <c r="A33" s="1040"/>
      <c r="B33" s="1020"/>
      <c r="C33" s="1020"/>
      <c r="D33" s="174" t="s">
        <v>181</v>
      </c>
      <c r="E33" s="174"/>
      <c r="F33" s="157"/>
      <c r="G33" s="157"/>
      <c r="H33" s="157"/>
      <c r="I33" s="157"/>
      <c r="J33" s="157"/>
      <c r="K33" s="157"/>
      <c r="L33" s="157"/>
      <c r="M33" s="157"/>
      <c r="N33" s="157"/>
      <c r="O33" s="157"/>
      <c r="P33" s="157"/>
      <c r="Q33" s="157"/>
      <c r="R33" s="157"/>
      <c r="S33" s="177"/>
    </row>
    <row r="34" spans="1:19" ht="13.5" customHeight="1" x14ac:dyDescent="0.15">
      <c r="A34" s="1040"/>
      <c r="B34" s="174" t="s">
        <v>182</v>
      </c>
      <c r="C34" s="174"/>
      <c r="D34" s="174"/>
      <c r="E34" s="174"/>
      <c r="F34" s="157"/>
      <c r="G34" s="157"/>
      <c r="H34" s="157"/>
      <c r="I34" s="157"/>
      <c r="J34" s="157"/>
      <c r="K34" s="157"/>
      <c r="L34" s="157"/>
      <c r="M34" s="157"/>
      <c r="N34" s="157"/>
      <c r="O34" s="157"/>
      <c r="P34" s="157"/>
      <c r="Q34" s="157"/>
      <c r="R34" s="157"/>
      <c r="S34" s="177"/>
    </row>
    <row r="35" spans="1:19" ht="13.5" customHeight="1" x14ac:dyDescent="0.15">
      <c r="A35" s="1040"/>
      <c r="B35" s="174" t="s">
        <v>183</v>
      </c>
      <c r="C35" s="174"/>
      <c r="D35" s="174"/>
      <c r="E35" s="174"/>
      <c r="F35" s="175"/>
      <c r="G35" s="175"/>
      <c r="H35" s="175"/>
      <c r="I35" s="175"/>
      <c r="J35" s="175"/>
      <c r="K35" s="175"/>
      <c r="L35" s="175"/>
      <c r="M35" s="175"/>
      <c r="N35" s="175"/>
      <c r="O35" s="175"/>
      <c r="P35" s="175"/>
      <c r="Q35" s="175"/>
      <c r="R35" s="175"/>
      <c r="S35" s="178"/>
    </row>
    <row r="36" spans="1:19" ht="13.5" customHeight="1" x14ac:dyDescent="0.15">
      <c r="A36" s="1040" t="s">
        <v>265</v>
      </c>
      <c r="B36" s="1020" t="s">
        <v>179</v>
      </c>
      <c r="C36" s="1020"/>
      <c r="D36" s="174" t="s">
        <v>180</v>
      </c>
      <c r="E36" s="174"/>
      <c r="F36" s="157"/>
      <c r="G36" s="157"/>
      <c r="H36" s="157"/>
      <c r="I36" s="157"/>
      <c r="J36" s="157"/>
      <c r="K36" s="157"/>
      <c r="L36" s="157"/>
      <c r="M36" s="157"/>
      <c r="N36" s="157"/>
      <c r="O36" s="157"/>
      <c r="P36" s="157"/>
      <c r="Q36" s="157"/>
      <c r="R36" s="157"/>
      <c r="S36" s="177"/>
    </row>
    <row r="37" spans="1:19" ht="13.5" customHeight="1" x14ac:dyDescent="0.15">
      <c r="A37" s="1040"/>
      <c r="B37" s="1020"/>
      <c r="C37" s="1020"/>
      <c r="D37" s="174" t="s">
        <v>181</v>
      </c>
      <c r="E37" s="174"/>
      <c r="F37" s="157"/>
      <c r="G37" s="157"/>
      <c r="H37" s="157"/>
      <c r="I37" s="157"/>
      <c r="J37" s="157"/>
      <c r="K37" s="157"/>
      <c r="L37" s="157"/>
      <c r="M37" s="157"/>
      <c r="N37" s="157"/>
      <c r="O37" s="157"/>
      <c r="P37" s="157"/>
      <c r="Q37" s="157"/>
      <c r="R37" s="157"/>
      <c r="S37" s="177"/>
    </row>
    <row r="38" spans="1:19" ht="13.5" customHeight="1" x14ac:dyDescent="0.15">
      <c r="A38" s="1040"/>
      <c r="B38" s="174" t="s">
        <v>182</v>
      </c>
      <c r="C38" s="174"/>
      <c r="D38" s="174"/>
      <c r="E38" s="174"/>
      <c r="F38" s="157"/>
      <c r="G38" s="157"/>
      <c r="H38" s="157"/>
      <c r="I38" s="157"/>
      <c r="J38" s="157"/>
      <c r="K38" s="157"/>
      <c r="L38" s="157"/>
      <c r="M38" s="157"/>
      <c r="N38" s="157"/>
      <c r="O38" s="157"/>
      <c r="P38" s="157"/>
      <c r="Q38" s="157"/>
      <c r="R38" s="157"/>
      <c r="S38" s="177"/>
    </row>
    <row r="39" spans="1:19" ht="13.5" customHeight="1" x14ac:dyDescent="0.15">
      <c r="A39" s="1040"/>
      <c r="B39" s="174" t="s">
        <v>183</v>
      </c>
      <c r="C39" s="174"/>
      <c r="D39" s="174"/>
      <c r="E39" s="174"/>
      <c r="F39" s="175"/>
      <c r="G39" s="175"/>
      <c r="H39" s="175"/>
      <c r="I39" s="175"/>
      <c r="J39" s="175"/>
      <c r="K39" s="175"/>
      <c r="L39" s="175"/>
      <c r="M39" s="175"/>
      <c r="N39" s="175"/>
      <c r="O39" s="175"/>
      <c r="P39" s="175"/>
      <c r="Q39" s="175"/>
      <c r="R39" s="175"/>
      <c r="S39" s="178"/>
    </row>
    <row r="40" spans="1:19" s="173" customFormat="1" ht="13.5" customHeight="1" x14ac:dyDescent="0.15">
      <c r="A40" s="1031"/>
      <c r="B40" s="1031"/>
      <c r="C40" s="1031"/>
      <c r="D40" s="1031"/>
      <c r="E40" s="1031"/>
      <c r="F40" s="1038" t="s">
        <v>280</v>
      </c>
      <c r="G40" s="1038"/>
      <c r="H40" s="1038"/>
      <c r="I40" s="1038"/>
      <c r="J40" s="1038"/>
      <c r="K40" s="1038"/>
      <c r="L40" s="1020" t="s">
        <v>281</v>
      </c>
      <c r="M40" s="1020"/>
      <c r="N40" s="1044" t="s">
        <v>187</v>
      </c>
      <c r="O40" s="1044"/>
      <c r="P40" s="171"/>
      <c r="Q40" s="171"/>
      <c r="R40" s="171"/>
      <c r="S40" s="172"/>
    </row>
    <row r="41" spans="1:19" s="173" customFormat="1" ht="13.5" customHeight="1" x14ac:dyDescent="0.15">
      <c r="A41" s="1031"/>
      <c r="B41" s="1031"/>
      <c r="C41" s="1031"/>
      <c r="D41" s="1031"/>
      <c r="E41" s="1031"/>
      <c r="F41" s="1037" t="s">
        <v>269</v>
      </c>
      <c r="G41" s="1037"/>
      <c r="H41" s="1037" t="s">
        <v>282</v>
      </c>
      <c r="I41" s="1037"/>
      <c r="J41" s="1037" t="s">
        <v>283</v>
      </c>
      <c r="K41" s="1037"/>
      <c r="L41" s="1020"/>
      <c r="M41" s="1020"/>
      <c r="N41" s="1044"/>
      <c r="O41" s="1044"/>
      <c r="P41" s="171"/>
      <c r="Q41" s="171"/>
      <c r="R41" s="171"/>
      <c r="S41" s="172"/>
    </row>
    <row r="42" spans="1:19" s="173" customFormat="1" ht="13.5" customHeight="1" x14ac:dyDescent="0.15">
      <c r="A42" s="1031"/>
      <c r="B42" s="1031"/>
      <c r="C42" s="1031"/>
      <c r="D42" s="1031"/>
      <c r="E42" s="1031"/>
      <c r="F42" s="163" t="s">
        <v>177</v>
      </c>
      <c r="G42" s="163" t="s">
        <v>178</v>
      </c>
      <c r="H42" s="163" t="s">
        <v>177</v>
      </c>
      <c r="I42" s="163" t="s">
        <v>178</v>
      </c>
      <c r="J42" s="163" t="s">
        <v>177</v>
      </c>
      <c r="K42" s="163" t="s">
        <v>178</v>
      </c>
      <c r="L42" s="163" t="s">
        <v>177</v>
      </c>
      <c r="M42" s="163" t="s">
        <v>178</v>
      </c>
      <c r="N42" s="163" t="s">
        <v>177</v>
      </c>
      <c r="O42" s="163" t="s">
        <v>178</v>
      </c>
      <c r="P42" s="171"/>
      <c r="Q42" s="171"/>
      <c r="R42" s="171"/>
      <c r="S42" s="172"/>
    </row>
    <row r="43" spans="1:19" ht="13.5" customHeight="1" x14ac:dyDescent="0.15">
      <c r="A43" s="1039" t="s">
        <v>269</v>
      </c>
      <c r="B43" s="1020" t="s">
        <v>179</v>
      </c>
      <c r="C43" s="1020"/>
      <c r="D43" s="174" t="s">
        <v>180</v>
      </c>
      <c r="E43" s="174"/>
      <c r="F43" s="157"/>
      <c r="G43" s="157"/>
      <c r="H43" s="157"/>
      <c r="I43" s="157"/>
      <c r="J43" s="157"/>
      <c r="K43" s="157"/>
      <c r="L43" s="157"/>
      <c r="M43" s="157"/>
      <c r="N43" s="157"/>
      <c r="O43" s="157"/>
      <c r="P43" s="167"/>
      <c r="Q43" s="167"/>
      <c r="R43" s="167"/>
      <c r="S43" s="170"/>
    </row>
    <row r="44" spans="1:19" ht="13.5" customHeight="1" x14ac:dyDescent="0.15">
      <c r="A44" s="1039"/>
      <c r="B44" s="1020"/>
      <c r="C44" s="1020"/>
      <c r="D44" s="174" t="s">
        <v>181</v>
      </c>
      <c r="E44" s="174"/>
      <c r="F44" s="157"/>
      <c r="G44" s="157"/>
      <c r="H44" s="157"/>
      <c r="I44" s="157"/>
      <c r="J44" s="157"/>
      <c r="K44" s="157"/>
      <c r="L44" s="157"/>
      <c r="M44" s="157"/>
      <c r="N44" s="157"/>
      <c r="O44" s="157"/>
      <c r="P44" s="167"/>
      <c r="Q44" s="167"/>
      <c r="R44" s="167"/>
      <c r="S44" s="170"/>
    </row>
    <row r="45" spans="1:19" ht="13.5" customHeight="1" x14ac:dyDescent="0.15">
      <c r="A45" s="1039"/>
      <c r="B45" s="174" t="s">
        <v>182</v>
      </c>
      <c r="C45" s="174"/>
      <c r="D45" s="174"/>
      <c r="E45" s="174"/>
      <c r="F45" s="157"/>
      <c r="G45" s="157"/>
      <c r="H45" s="157"/>
      <c r="I45" s="157"/>
      <c r="J45" s="157"/>
      <c r="K45" s="157"/>
      <c r="L45" s="157"/>
      <c r="M45" s="157"/>
      <c r="N45" s="157"/>
      <c r="O45" s="157"/>
      <c r="P45" s="167"/>
      <c r="Q45" s="167"/>
      <c r="R45" s="167"/>
      <c r="S45" s="170"/>
    </row>
    <row r="46" spans="1:19" ht="13.5" customHeight="1" x14ac:dyDescent="0.15">
      <c r="A46" s="1039"/>
      <c r="B46" s="174" t="s">
        <v>183</v>
      </c>
      <c r="C46" s="174"/>
      <c r="D46" s="174"/>
      <c r="E46" s="174"/>
      <c r="F46" s="175"/>
      <c r="G46" s="175"/>
      <c r="H46" s="175"/>
      <c r="I46" s="175"/>
      <c r="J46" s="175"/>
      <c r="K46" s="175"/>
      <c r="L46" s="175"/>
      <c r="M46" s="175"/>
      <c r="N46" s="175"/>
      <c r="O46" s="175"/>
      <c r="P46" s="167"/>
      <c r="Q46" s="167"/>
      <c r="R46" s="167"/>
      <c r="S46" s="170"/>
    </row>
    <row r="47" spans="1:19" ht="13.5" customHeight="1" x14ac:dyDescent="0.15">
      <c r="A47" s="1040" t="s">
        <v>234</v>
      </c>
      <c r="B47" s="1020" t="s">
        <v>179</v>
      </c>
      <c r="C47" s="1020"/>
      <c r="D47" s="174" t="s">
        <v>180</v>
      </c>
      <c r="E47" s="174"/>
      <c r="F47" s="157"/>
      <c r="G47" s="157"/>
      <c r="H47" s="157"/>
      <c r="I47" s="157"/>
      <c r="J47" s="157"/>
      <c r="K47" s="157"/>
      <c r="L47" s="157"/>
      <c r="M47" s="157"/>
      <c r="N47" s="157"/>
      <c r="O47" s="157"/>
      <c r="P47" s="167"/>
      <c r="Q47" s="167"/>
      <c r="R47" s="167"/>
      <c r="S47" s="170"/>
    </row>
    <row r="48" spans="1:19" ht="13.5" customHeight="1" x14ac:dyDescent="0.15">
      <c r="A48" s="1040"/>
      <c r="B48" s="1020"/>
      <c r="C48" s="1020"/>
      <c r="D48" s="174" t="s">
        <v>181</v>
      </c>
      <c r="E48" s="174"/>
      <c r="F48" s="157"/>
      <c r="G48" s="157"/>
      <c r="H48" s="157"/>
      <c r="I48" s="157"/>
      <c r="J48" s="157"/>
      <c r="K48" s="157"/>
      <c r="L48" s="157"/>
      <c r="M48" s="157"/>
      <c r="N48" s="157"/>
      <c r="O48" s="157"/>
      <c r="P48" s="167"/>
      <c r="Q48" s="167"/>
      <c r="R48" s="167"/>
      <c r="S48" s="170"/>
    </row>
    <row r="49" spans="1:19" ht="13.5" customHeight="1" x14ac:dyDescent="0.15">
      <c r="A49" s="1040"/>
      <c r="B49" s="174" t="s">
        <v>182</v>
      </c>
      <c r="C49" s="174"/>
      <c r="D49" s="174"/>
      <c r="E49" s="174"/>
      <c r="F49" s="157"/>
      <c r="G49" s="157"/>
      <c r="H49" s="157"/>
      <c r="I49" s="157"/>
      <c r="J49" s="157"/>
      <c r="K49" s="157"/>
      <c r="L49" s="157"/>
      <c r="M49" s="157"/>
      <c r="N49" s="157"/>
      <c r="O49" s="157"/>
      <c r="P49" s="167"/>
      <c r="Q49" s="167"/>
      <c r="R49" s="167"/>
      <c r="S49" s="170"/>
    </row>
    <row r="50" spans="1:19" ht="13.5" customHeight="1" x14ac:dyDescent="0.15">
      <c r="A50" s="1040"/>
      <c r="B50" s="174" t="s">
        <v>183</v>
      </c>
      <c r="C50" s="174"/>
      <c r="D50" s="174"/>
      <c r="E50" s="174"/>
      <c r="F50" s="175"/>
      <c r="G50" s="175"/>
      <c r="H50" s="175"/>
      <c r="I50" s="175"/>
      <c r="J50" s="175"/>
      <c r="K50" s="175"/>
      <c r="L50" s="175"/>
      <c r="M50" s="175"/>
      <c r="N50" s="175"/>
      <c r="O50" s="175"/>
      <c r="P50" s="167"/>
      <c r="Q50" s="167"/>
      <c r="R50" s="167"/>
      <c r="S50" s="170"/>
    </row>
    <row r="51" spans="1:19" ht="13.5" customHeight="1" x14ac:dyDescent="0.15">
      <c r="A51" s="1045" t="s">
        <v>265</v>
      </c>
      <c r="B51" s="1020" t="s">
        <v>179</v>
      </c>
      <c r="C51" s="1020"/>
      <c r="D51" s="174" t="s">
        <v>180</v>
      </c>
      <c r="E51" s="174"/>
      <c r="F51" s="157"/>
      <c r="G51" s="157"/>
      <c r="H51" s="157"/>
      <c r="I51" s="157"/>
      <c r="J51" s="157"/>
      <c r="K51" s="157"/>
      <c r="L51" s="157"/>
      <c r="M51" s="157"/>
      <c r="N51" s="157"/>
      <c r="O51" s="157"/>
      <c r="P51" s="167"/>
      <c r="Q51" s="167"/>
      <c r="R51" s="167"/>
      <c r="S51" s="170"/>
    </row>
    <row r="52" spans="1:19" ht="13.5" customHeight="1" x14ac:dyDescent="0.15">
      <c r="A52" s="1045"/>
      <c r="B52" s="1020"/>
      <c r="C52" s="1020"/>
      <c r="D52" s="174" t="s">
        <v>181</v>
      </c>
      <c r="E52" s="174"/>
      <c r="F52" s="157"/>
      <c r="G52" s="157"/>
      <c r="H52" s="157"/>
      <c r="I52" s="157"/>
      <c r="J52" s="157"/>
      <c r="K52" s="157"/>
      <c r="L52" s="157"/>
      <c r="M52" s="157"/>
      <c r="N52" s="157"/>
      <c r="O52" s="157"/>
      <c r="P52" s="167"/>
      <c r="Q52" s="167"/>
      <c r="R52" s="167"/>
      <c r="S52" s="170"/>
    </row>
    <row r="53" spans="1:19" ht="13.5" customHeight="1" x14ac:dyDescent="0.15">
      <c r="A53" s="1045"/>
      <c r="B53" s="174" t="s">
        <v>182</v>
      </c>
      <c r="C53" s="174"/>
      <c r="D53" s="174"/>
      <c r="E53" s="174"/>
      <c r="F53" s="157"/>
      <c r="G53" s="157"/>
      <c r="H53" s="157"/>
      <c r="I53" s="157"/>
      <c r="J53" s="157"/>
      <c r="K53" s="157"/>
      <c r="L53" s="157"/>
      <c r="M53" s="157"/>
      <c r="N53" s="157"/>
      <c r="O53" s="157"/>
      <c r="P53" s="167"/>
      <c r="Q53" s="167"/>
      <c r="R53" s="167"/>
      <c r="S53" s="170"/>
    </row>
    <row r="54" spans="1:19" ht="13.5" customHeight="1" x14ac:dyDescent="0.15">
      <c r="A54" s="1045"/>
      <c r="B54" s="179" t="s">
        <v>183</v>
      </c>
      <c r="C54" s="179"/>
      <c r="D54" s="179"/>
      <c r="E54" s="179"/>
      <c r="F54" s="180"/>
      <c r="G54" s="180"/>
      <c r="H54" s="180"/>
      <c r="I54" s="180"/>
      <c r="J54" s="180"/>
      <c r="K54" s="180"/>
      <c r="L54" s="180"/>
      <c r="M54" s="180"/>
      <c r="N54" s="180"/>
      <c r="O54" s="180"/>
      <c r="P54" s="181"/>
      <c r="Q54" s="181"/>
      <c r="R54" s="181"/>
      <c r="S54" s="182"/>
    </row>
    <row r="55" spans="1:19" s="185" customFormat="1" ht="13.5" customHeight="1" x14ac:dyDescent="0.15">
      <c r="A55" s="183" t="s">
        <v>137</v>
      </c>
      <c r="B55" s="184"/>
      <c r="C55" s="184"/>
      <c r="D55" s="184"/>
      <c r="E55" s="184"/>
      <c r="F55" s="184"/>
      <c r="G55" s="184"/>
      <c r="H55" s="184"/>
      <c r="I55" s="184"/>
      <c r="J55" s="184"/>
      <c r="K55" s="184"/>
      <c r="L55" s="184"/>
      <c r="M55" s="184"/>
      <c r="N55" s="184"/>
      <c r="O55" s="184"/>
      <c r="P55" s="184"/>
      <c r="Q55" s="184"/>
    </row>
    <row r="56" spans="1:19" s="185" customFormat="1" ht="13.5" customHeight="1" x14ac:dyDescent="0.15">
      <c r="A56" s="1046" t="s">
        <v>284</v>
      </c>
      <c r="B56" s="1046"/>
      <c r="C56" s="1046"/>
      <c r="D56" s="1046"/>
      <c r="E56" s="1046"/>
      <c r="F56" s="1046"/>
      <c r="G56" s="1046"/>
      <c r="H56" s="1046"/>
      <c r="I56" s="1046"/>
      <c r="J56" s="1046"/>
      <c r="K56" s="1046"/>
      <c r="L56" s="1046"/>
      <c r="M56" s="1046"/>
      <c r="N56" s="1046"/>
      <c r="O56" s="1046"/>
      <c r="P56" s="1046"/>
      <c r="Q56" s="1046"/>
    </row>
    <row r="57" spans="1:19" s="185" customFormat="1" ht="13.5" customHeight="1" x14ac:dyDescent="0.15">
      <c r="A57" s="1047" t="s">
        <v>223</v>
      </c>
      <c r="B57" s="1047"/>
      <c r="C57" s="1047"/>
      <c r="D57" s="1047"/>
      <c r="E57" s="1047"/>
      <c r="F57" s="1047"/>
      <c r="G57" s="1047"/>
      <c r="H57" s="1047"/>
      <c r="I57" s="1047"/>
      <c r="J57" s="1047"/>
      <c r="K57" s="1047"/>
      <c r="L57" s="1047"/>
      <c r="M57" s="1047"/>
      <c r="N57" s="1047"/>
      <c r="O57" s="1047"/>
      <c r="P57" s="1047"/>
      <c r="Q57" s="1047"/>
    </row>
    <row r="58" spans="1:19" s="186" customFormat="1" ht="13.5" customHeight="1" x14ac:dyDescent="0.15">
      <c r="A58" s="1048" t="s">
        <v>285</v>
      </c>
      <c r="B58" s="1048"/>
      <c r="C58" s="1048"/>
      <c r="D58" s="1048"/>
      <c r="E58" s="1048"/>
      <c r="F58" s="1048"/>
      <c r="G58" s="1048"/>
      <c r="H58" s="1048"/>
      <c r="I58" s="1048"/>
      <c r="J58" s="1048"/>
      <c r="K58" s="1048"/>
      <c r="L58" s="1048"/>
      <c r="M58" s="1048"/>
      <c r="N58" s="1048"/>
      <c r="O58" s="1048"/>
      <c r="P58" s="1048"/>
      <c r="Q58" s="1048"/>
      <c r="R58" s="1048"/>
      <c r="S58" s="1048"/>
    </row>
    <row r="59" spans="1:19" s="185" customFormat="1" ht="13.5" customHeight="1" x14ac:dyDescent="0.15">
      <c r="A59" s="1049" t="s">
        <v>286</v>
      </c>
      <c r="B59" s="1049"/>
      <c r="C59" s="1049"/>
      <c r="D59" s="1049"/>
      <c r="E59" s="1049"/>
      <c r="F59" s="1049"/>
      <c r="G59" s="1049"/>
      <c r="H59" s="1049"/>
      <c r="I59" s="1049"/>
      <c r="J59" s="1049"/>
      <c r="K59" s="1049"/>
      <c r="L59" s="1049"/>
      <c r="M59" s="1049"/>
      <c r="N59" s="1049"/>
      <c r="O59" s="1049"/>
      <c r="P59" s="1049"/>
      <c r="Q59" s="1049"/>
      <c r="R59" s="1049"/>
      <c r="S59" s="1049"/>
    </row>
    <row r="60" spans="1:19" s="185" customFormat="1" ht="13.5" customHeight="1" x14ac:dyDescent="0.15">
      <c r="A60" s="1050" t="s">
        <v>287</v>
      </c>
      <c r="B60" s="1050"/>
      <c r="C60" s="1050"/>
      <c r="D60" s="1050"/>
      <c r="E60" s="1050"/>
      <c r="F60" s="1050"/>
      <c r="G60" s="1050"/>
      <c r="H60" s="1050"/>
      <c r="I60" s="1050"/>
      <c r="J60" s="1050"/>
      <c r="K60" s="1050"/>
      <c r="L60" s="1050"/>
      <c r="M60" s="1050"/>
      <c r="N60" s="1050"/>
      <c r="O60" s="1050"/>
      <c r="P60" s="1050"/>
      <c r="Q60" s="1050"/>
    </row>
    <row r="61" spans="1:19" s="185" customFormat="1" ht="13.5" customHeight="1" x14ac:dyDescent="0.15">
      <c r="A61" s="1046" t="s">
        <v>288</v>
      </c>
      <c r="B61" s="1046"/>
      <c r="C61" s="1046"/>
      <c r="D61" s="1046"/>
      <c r="E61" s="1046"/>
      <c r="F61" s="1046"/>
      <c r="G61" s="1046"/>
      <c r="H61" s="1046"/>
      <c r="I61" s="1046"/>
      <c r="J61" s="1046"/>
      <c r="K61" s="1046"/>
      <c r="L61" s="1046"/>
      <c r="M61" s="1046"/>
      <c r="N61" s="1046"/>
      <c r="O61" s="1046"/>
      <c r="P61" s="1046"/>
      <c r="Q61" s="1046"/>
    </row>
  </sheetData>
  <mergeCells count="51">
    <mergeCell ref="A61:Q61"/>
    <mergeCell ref="A56:Q56"/>
    <mergeCell ref="A57:Q57"/>
    <mergeCell ref="A58:S58"/>
    <mergeCell ref="A59:S59"/>
    <mergeCell ref="A60:Q60"/>
    <mergeCell ref="A43:A46"/>
    <mergeCell ref="B43:C44"/>
    <mergeCell ref="A47:A50"/>
    <mergeCell ref="B47:C48"/>
    <mergeCell ref="A51:A54"/>
    <mergeCell ref="B51:C52"/>
    <mergeCell ref="A40:E42"/>
    <mergeCell ref="F40:K40"/>
    <mergeCell ref="L40:M41"/>
    <mergeCell ref="N40:O41"/>
    <mergeCell ref="F41:G41"/>
    <mergeCell ref="H41:I41"/>
    <mergeCell ref="J41:K41"/>
    <mergeCell ref="A28:A31"/>
    <mergeCell ref="B28:C29"/>
    <mergeCell ref="A32:A35"/>
    <mergeCell ref="B32:C33"/>
    <mergeCell ref="A36:A39"/>
    <mergeCell ref="B36:C37"/>
    <mergeCell ref="A25:E27"/>
    <mergeCell ref="F25:M25"/>
    <mergeCell ref="N25:S25"/>
    <mergeCell ref="F26:G26"/>
    <mergeCell ref="H26:I26"/>
    <mergeCell ref="J26:K26"/>
    <mergeCell ref="L26:M26"/>
    <mergeCell ref="N26:O26"/>
    <mergeCell ref="P26:Q26"/>
    <mergeCell ref="R26:S26"/>
    <mergeCell ref="A13:A16"/>
    <mergeCell ref="B13:C14"/>
    <mergeCell ref="A17:A20"/>
    <mergeCell ref="B17:C18"/>
    <mergeCell ref="A21:A24"/>
    <mergeCell ref="B21:C22"/>
    <mergeCell ref="A1:D1"/>
    <mergeCell ref="A9:S9"/>
    <mergeCell ref="A10:E12"/>
    <mergeCell ref="F10:G11"/>
    <mergeCell ref="H10:I11"/>
    <mergeCell ref="J10:Q10"/>
    <mergeCell ref="J11:K11"/>
    <mergeCell ref="L11:M11"/>
    <mergeCell ref="N11:O11"/>
    <mergeCell ref="P11:Q11"/>
  </mergeCells>
  <phoneticPr fontId="10"/>
  <hyperlinks>
    <hyperlink ref="A1" location="チェック表!C13" display="チェック表へ戻る"/>
  </hyperlinks>
  <printOptions horizontalCentered="1" verticalCentered="1"/>
  <pageMargins left="0.39374999999999999" right="0.39374999999999999" top="0.39374999999999999" bottom="0.39374999999999999" header="0.51180555555555496" footer="0.51180555555555496"/>
  <pageSetup paperSize="9" scale="98" firstPageNumber="0" orientation="portrait" horizontalDpi="300" verticalDpi="300"/>
  <headerFooter>
    <oddFooter>&amp;C&amp;"ＭＳ ゴシック,標準"&amp;12 29</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zoomScaleNormal="100" workbookViewId="0">
      <selection activeCell="A3" sqref="A3"/>
    </sheetView>
  </sheetViews>
  <sheetFormatPr defaultRowHeight="13.5" x14ac:dyDescent="0.15"/>
  <cols>
    <col min="1" max="10" width="4.625" customWidth="1"/>
    <col min="11" max="11" width="1.875" customWidth="1"/>
    <col min="12" max="26" width="3.125" customWidth="1"/>
    <col min="27" max="27" width="16.875" customWidth="1"/>
    <col min="28" max="1025" width="8.75" customWidth="1"/>
  </cols>
  <sheetData>
    <row r="1" spans="1:25" ht="15.75" customHeight="1" x14ac:dyDescent="0.15">
      <c r="A1" s="895" t="s">
        <v>85</v>
      </c>
      <c r="B1" s="895"/>
      <c r="C1" s="895"/>
    </row>
    <row r="2" spans="1:25" x14ac:dyDescent="0.15">
      <c r="A2" s="187" t="s">
        <v>289</v>
      </c>
    </row>
    <row r="4" spans="1:25" x14ac:dyDescent="0.15">
      <c r="F4" s="187" t="s">
        <v>290</v>
      </c>
    </row>
    <row r="6" spans="1:25" x14ac:dyDescent="0.15">
      <c r="A6" s="915" t="s">
        <v>291</v>
      </c>
      <c r="B6" s="915"/>
      <c r="C6" s="915"/>
      <c r="D6" s="915"/>
      <c r="E6" s="915"/>
      <c r="F6" s="915"/>
      <c r="G6" s="915" t="s">
        <v>292</v>
      </c>
      <c r="H6" s="915"/>
      <c r="I6" s="915"/>
      <c r="J6" s="915"/>
      <c r="K6" s="915"/>
      <c r="L6" s="1051" t="s">
        <v>293</v>
      </c>
      <c r="M6" s="1051"/>
      <c r="N6" s="1051"/>
      <c r="O6" s="1051"/>
      <c r="P6" s="1051"/>
      <c r="Q6" s="1051"/>
      <c r="R6" s="1051"/>
      <c r="S6" s="1051"/>
      <c r="T6" s="1051"/>
      <c r="U6" s="1051"/>
      <c r="V6" s="1051"/>
      <c r="W6" s="1051"/>
      <c r="X6" s="1051"/>
      <c r="Y6" s="1051"/>
    </row>
    <row r="7" spans="1:25" x14ac:dyDescent="0.15">
      <c r="A7" s="915"/>
      <c r="B7" s="915"/>
      <c r="C7" s="915"/>
      <c r="D7" s="915"/>
      <c r="E7" s="915"/>
      <c r="F7" s="915"/>
      <c r="G7" s="915"/>
      <c r="H7" s="915"/>
      <c r="I7" s="915"/>
      <c r="J7" s="915"/>
      <c r="K7" s="915"/>
      <c r="L7" s="1051"/>
      <c r="M7" s="1051"/>
      <c r="N7" s="1051"/>
      <c r="O7" s="1051"/>
      <c r="P7" s="1051"/>
      <c r="Q7" s="1051"/>
      <c r="R7" s="1051"/>
      <c r="S7" s="1051"/>
      <c r="T7" s="1051"/>
      <c r="U7" s="1051"/>
      <c r="V7" s="1051"/>
      <c r="W7" s="1051"/>
      <c r="X7" s="1051"/>
      <c r="Y7" s="1051"/>
    </row>
    <row r="8" spans="1:25" x14ac:dyDescent="0.15">
      <c r="A8" s="1052"/>
      <c r="B8" s="1052"/>
      <c r="C8" s="1052"/>
      <c r="D8" s="1052"/>
      <c r="E8" s="1052"/>
      <c r="F8" s="1052"/>
      <c r="G8" s="1052"/>
      <c r="H8" s="1052"/>
      <c r="I8" s="1052"/>
      <c r="J8" s="1052"/>
      <c r="K8" s="1052"/>
      <c r="L8" s="188"/>
      <c r="M8" s="189"/>
      <c r="N8" s="189"/>
      <c r="O8" s="189"/>
      <c r="P8" s="189"/>
      <c r="Q8" s="189"/>
      <c r="R8" s="189"/>
      <c r="S8" s="189"/>
      <c r="T8" s="189"/>
      <c r="U8" s="190"/>
      <c r="V8" s="190"/>
      <c r="W8" s="190"/>
      <c r="X8" s="190"/>
      <c r="Y8" s="191"/>
    </row>
    <row r="9" spans="1:25" x14ac:dyDescent="0.15">
      <c r="A9" s="1052"/>
      <c r="B9" s="1052"/>
      <c r="C9" s="1052"/>
      <c r="D9" s="1052"/>
      <c r="E9" s="1052"/>
      <c r="F9" s="1052"/>
      <c r="G9" s="1052"/>
      <c r="H9" s="1052"/>
      <c r="I9" s="1052"/>
      <c r="J9" s="1052"/>
      <c r="K9" s="1052"/>
      <c r="L9" s="188"/>
      <c r="M9" s="189"/>
      <c r="N9" s="189"/>
      <c r="O9" s="189"/>
      <c r="P9" s="189"/>
      <c r="Q9" s="189"/>
      <c r="R9" s="189"/>
      <c r="S9" s="189"/>
      <c r="T9" s="189"/>
      <c r="U9" s="190"/>
      <c r="V9" s="190"/>
      <c r="W9" s="190"/>
      <c r="X9" s="190"/>
      <c r="Y9" s="191"/>
    </row>
    <row r="10" spans="1:25" x14ac:dyDescent="0.15">
      <c r="A10" s="1052"/>
      <c r="B10" s="1052"/>
      <c r="C10" s="1052"/>
      <c r="D10" s="1052"/>
      <c r="E10" s="1052"/>
      <c r="F10" s="1052"/>
      <c r="G10" s="1052"/>
      <c r="H10" s="1052"/>
      <c r="I10" s="1052"/>
      <c r="J10" s="1052"/>
      <c r="K10" s="1052"/>
      <c r="L10" s="188"/>
      <c r="M10" s="189"/>
      <c r="N10" s="189"/>
      <c r="O10" s="189"/>
      <c r="P10" s="189"/>
      <c r="Q10" s="189"/>
      <c r="R10" s="189"/>
      <c r="S10" s="189"/>
      <c r="T10" s="189"/>
      <c r="U10" s="190"/>
      <c r="V10" s="190"/>
      <c r="W10" s="190"/>
      <c r="X10" s="190"/>
      <c r="Y10" s="191"/>
    </row>
    <row r="11" spans="1:25" x14ac:dyDescent="0.15">
      <c r="A11" s="1052"/>
      <c r="B11" s="1052"/>
      <c r="C11" s="1052"/>
      <c r="D11" s="1052"/>
      <c r="E11" s="1052"/>
      <c r="F11" s="1052"/>
      <c r="G11" s="1052"/>
      <c r="H11" s="1052"/>
      <c r="I11" s="1052"/>
      <c r="J11" s="1052"/>
      <c r="K11" s="1052"/>
      <c r="L11" s="188"/>
      <c r="M11" s="189"/>
      <c r="N11" s="189"/>
      <c r="O11" s="189"/>
      <c r="P11" s="189"/>
      <c r="Q11" s="189"/>
      <c r="R11" s="189"/>
      <c r="S11" s="189"/>
      <c r="T11" s="189"/>
      <c r="U11" s="190"/>
      <c r="V11" s="190"/>
      <c r="W11" s="190"/>
      <c r="X11" s="190"/>
      <c r="Y11" s="191"/>
    </row>
    <row r="12" spans="1:25" x14ac:dyDescent="0.15">
      <c r="A12" s="1052"/>
      <c r="B12" s="1052"/>
      <c r="C12" s="1052"/>
      <c r="D12" s="1052"/>
      <c r="E12" s="1052"/>
      <c r="F12" s="1052"/>
      <c r="G12" s="1052"/>
      <c r="H12" s="1052"/>
      <c r="I12" s="1052"/>
      <c r="J12" s="1052"/>
      <c r="K12" s="1052"/>
      <c r="L12" s="188"/>
      <c r="M12" s="189"/>
      <c r="N12" s="189"/>
      <c r="O12" s="189"/>
      <c r="P12" s="189"/>
      <c r="Q12" s="189"/>
      <c r="R12" s="189"/>
      <c r="S12" s="189"/>
      <c r="T12" s="189"/>
      <c r="U12" s="190"/>
      <c r="V12" s="190"/>
      <c r="W12" s="190"/>
      <c r="X12" s="190"/>
      <c r="Y12" s="191"/>
    </row>
    <row r="13" spans="1:25" x14ac:dyDescent="0.15">
      <c r="A13" s="1052"/>
      <c r="B13" s="1052"/>
      <c r="C13" s="1052"/>
      <c r="D13" s="1052"/>
      <c r="E13" s="1052"/>
      <c r="F13" s="1052"/>
      <c r="G13" s="1052"/>
      <c r="H13" s="1052"/>
      <c r="I13" s="1052"/>
      <c r="J13" s="1052"/>
      <c r="K13" s="1052"/>
      <c r="L13" s="188"/>
      <c r="M13" s="189"/>
      <c r="N13" s="189"/>
      <c r="O13" s="189"/>
      <c r="P13" s="189"/>
      <c r="Q13" s="189"/>
      <c r="R13" s="189"/>
      <c r="S13" s="189"/>
      <c r="T13" s="189"/>
      <c r="U13" s="190"/>
      <c r="V13" s="190"/>
      <c r="W13" s="190"/>
      <c r="X13" s="190"/>
      <c r="Y13" s="191"/>
    </row>
    <row r="14" spans="1:25" x14ac:dyDescent="0.15">
      <c r="A14" s="1052"/>
      <c r="B14" s="1052"/>
      <c r="C14" s="1052"/>
      <c r="D14" s="1052"/>
      <c r="E14" s="1052"/>
      <c r="F14" s="1052"/>
      <c r="G14" s="1052"/>
      <c r="H14" s="1052"/>
      <c r="I14" s="1052"/>
      <c r="J14" s="1052"/>
      <c r="K14" s="1052"/>
      <c r="L14" s="188"/>
      <c r="M14" s="189"/>
      <c r="N14" s="189"/>
      <c r="O14" s="189"/>
      <c r="P14" s="189"/>
      <c r="Q14" s="189"/>
      <c r="R14" s="189"/>
      <c r="S14" s="189"/>
      <c r="T14" s="189"/>
      <c r="U14" s="190"/>
      <c r="V14" s="190"/>
      <c r="W14" s="190"/>
      <c r="X14" s="190"/>
      <c r="Y14" s="191"/>
    </row>
    <row r="15" spans="1:25" x14ac:dyDescent="0.15">
      <c r="A15" s="1052"/>
      <c r="B15" s="1052"/>
      <c r="C15" s="1052"/>
      <c r="D15" s="1052"/>
      <c r="E15" s="1052"/>
      <c r="F15" s="1052"/>
      <c r="G15" s="1052"/>
      <c r="H15" s="1052"/>
      <c r="I15" s="1052"/>
      <c r="J15" s="1052"/>
      <c r="K15" s="1052"/>
      <c r="L15" s="188"/>
      <c r="M15" s="189"/>
      <c r="N15" s="189"/>
      <c r="O15" s="189"/>
      <c r="P15" s="189"/>
      <c r="Q15" s="189"/>
      <c r="R15" s="189"/>
      <c r="S15" s="189"/>
      <c r="T15" s="189"/>
      <c r="U15" s="190"/>
      <c r="V15" s="190"/>
      <c r="W15" s="190"/>
      <c r="X15" s="190"/>
      <c r="Y15" s="191"/>
    </row>
    <row r="16" spans="1:25" x14ac:dyDescent="0.15">
      <c r="A16" s="1052"/>
      <c r="B16" s="1052"/>
      <c r="C16" s="1052"/>
      <c r="D16" s="1052"/>
      <c r="E16" s="1052"/>
      <c r="F16" s="1052"/>
      <c r="G16" s="1052"/>
      <c r="H16" s="1052"/>
      <c r="I16" s="1052"/>
      <c r="J16" s="1052"/>
      <c r="K16" s="1052"/>
      <c r="L16" s="188"/>
      <c r="M16" s="189"/>
      <c r="N16" s="189"/>
      <c r="O16" s="189"/>
      <c r="P16" s="189"/>
      <c r="Q16" s="189"/>
      <c r="R16" s="189"/>
      <c r="S16" s="189"/>
      <c r="T16" s="189"/>
      <c r="U16" s="190"/>
      <c r="V16" s="190"/>
      <c r="W16" s="190"/>
      <c r="X16" s="190"/>
      <c r="Y16" s="191"/>
    </row>
    <row r="17" spans="1:25" x14ac:dyDescent="0.15">
      <c r="A17" s="1052"/>
      <c r="B17" s="1052"/>
      <c r="C17" s="1052"/>
      <c r="D17" s="1052"/>
      <c r="E17" s="1052"/>
      <c r="F17" s="1052"/>
      <c r="G17" s="1052"/>
      <c r="H17" s="1052"/>
      <c r="I17" s="1052"/>
      <c r="J17" s="1052"/>
      <c r="K17" s="1052"/>
      <c r="L17" s="188"/>
      <c r="M17" s="189"/>
      <c r="N17" s="189"/>
      <c r="O17" s="189"/>
      <c r="P17" s="189"/>
      <c r="Q17" s="189"/>
      <c r="R17" s="189"/>
      <c r="S17" s="189"/>
      <c r="T17" s="189"/>
      <c r="U17" s="190"/>
      <c r="V17" s="190"/>
      <c r="W17" s="190"/>
      <c r="X17" s="190"/>
      <c r="Y17" s="191"/>
    </row>
    <row r="18" spans="1:25" x14ac:dyDescent="0.15">
      <c r="A18" s="1052"/>
      <c r="B18" s="1052"/>
      <c r="C18" s="1052"/>
      <c r="D18" s="1052"/>
      <c r="E18" s="1052"/>
      <c r="F18" s="1052"/>
      <c r="G18" s="1052"/>
      <c r="H18" s="1052"/>
      <c r="I18" s="1052"/>
      <c r="J18" s="1052"/>
      <c r="K18" s="1052"/>
      <c r="L18" s="188"/>
      <c r="M18" s="189"/>
      <c r="N18" s="189"/>
      <c r="O18" s="189"/>
      <c r="P18" s="189"/>
      <c r="Q18" s="189"/>
      <c r="R18" s="189"/>
      <c r="S18" s="189"/>
      <c r="T18" s="189"/>
      <c r="U18" s="190"/>
      <c r="V18" s="190"/>
      <c r="W18" s="190"/>
      <c r="X18" s="190"/>
      <c r="Y18" s="191"/>
    </row>
    <row r="19" spans="1:25" x14ac:dyDescent="0.15">
      <c r="A19" s="1052"/>
      <c r="B19" s="1052"/>
      <c r="C19" s="1052"/>
      <c r="D19" s="1052"/>
      <c r="E19" s="1052"/>
      <c r="F19" s="1052"/>
      <c r="G19" s="1052"/>
      <c r="H19" s="1052"/>
      <c r="I19" s="1052"/>
      <c r="J19" s="1052"/>
      <c r="K19" s="1052"/>
      <c r="L19" s="188"/>
      <c r="M19" s="189"/>
      <c r="N19" s="189"/>
      <c r="O19" s="189"/>
      <c r="P19" s="189"/>
      <c r="Q19" s="189"/>
      <c r="R19" s="189"/>
      <c r="S19" s="189"/>
      <c r="T19" s="189"/>
      <c r="U19" s="190"/>
      <c r="V19" s="190"/>
      <c r="W19" s="190"/>
      <c r="X19" s="190"/>
      <c r="Y19" s="191"/>
    </row>
    <row r="20" spans="1:25" x14ac:dyDescent="0.15">
      <c r="A20" s="1052"/>
      <c r="B20" s="1052"/>
      <c r="C20" s="1052"/>
      <c r="D20" s="1052"/>
      <c r="E20" s="1052"/>
      <c r="F20" s="1052"/>
      <c r="G20" s="1052"/>
      <c r="H20" s="1052"/>
      <c r="I20" s="1052"/>
      <c r="J20" s="1052"/>
      <c r="K20" s="1052"/>
      <c r="L20" s="188"/>
      <c r="M20" s="189"/>
      <c r="N20" s="189"/>
      <c r="O20" s="189"/>
      <c r="P20" s="189"/>
      <c r="Q20" s="189"/>
      <c r="R20" s="189"/>
      <c r="S20" s="189"/>
      <c r="T20" s="189"/>
      <c r="U20" s="190"/>
      <c r="V20" s="190"/>
      <c r="W20" s="190"/>
      <c r="X20" s="190"/>
      <c r="Y20" s="191"/>
    </row>
    <row r="21" spans="1:25" x14ac:dyDescent="0.15">
      <c r="A21" s="1052"/>
      <c r="B21" s="1052"/>
      <c r="C21" s="1052"/>
      <c r="D21" s="1052"/>
      <c r="E21" s="1052"/>
      <c r="F21" s="1052"/>
      <c r="G21" s="1052"/>
      <c r="H21" s="1052"/>
      <c r="I21" s="1052"/>
      <c r="J21" s="1052"/>
      <c r="K21" s="1052"/>
      <c r="L21" s="188"/>
      <c r="M21" s="189"/>
      <c r="N21" s="189"/>
      <c r="O21" s="189"/>
      <c r="P21" s="189"/>
      <c r="Q21" s="189"/>
      <c r="R21" s="189"/>
      <c r="S21" s="189"/>
      <c r="T21" s="189"/>
      <c r="U21" s="190"/>
      <c r="V21" s="190"/>
      <c r="W21" s="190"/>
      <c r="X21" s="190"/>
      <c r="Y21" s="191"/>
    </row>
    <row r="22" spans="1:25" x14ac:dyDescent="0.15">
      <c r="A22" s="1052"/>
      <c r="B22" s="1052"/>
      <c r="C22" s="1052"/>
      <c r="D22" s="1052"/>
      <c r="E22" s="1052"/>
      <c r="F22" s="1052"/>
      <c r="G22" s="1052"/>
      <c r="H22" s="1052"/>
      <c r="I22" s="1052"/>
      <c r="J22" s="1052"/>
      <c r="K22" s="1052"/>
      <c r="L22" s="188"/>
      <c r="M22" s="189"/>
      <c r="N22" s="189"/>
      <c r="O22" s="189"/>
      <c r="P22" s="189"/>
      <c r="Q22" s="189"/>
      <c r="R22" s="189"/>
      <c r="S22" s="189"/>
      <c r="T22" s="189"/>
      <c r="U22" s="190"/>
      <c r="V22" s="190"/>
      <c r="W22" s="190"/>
      <c r="X22" s="190"/>
      <c r="Y22" s="191"/>
    </row>
    <row r="23" spans="1:25" x14ac:dyDescent="0.15">
      <c r="A23" s="1052"/>
      <c r="B23" s="1052"/>
      <c r="C23" s="1052"/>
      <c r="D23" s="1052"/>
      <c r="E23" s="1052"/>
      <c r="F23" s="1052"/>
      <c r="G23" s="1052"/>
      <c r="H23" s="1052"/>
      <c r="I23" s="1052"/>
      <c r="J23" s="1052"/>
      <c r="K23" s="1052"/>
      <c r="L23" s="188"/>
      <c r="M23" s="189"/>
      <c r="N23" s="189"/>
      <c r="O23" s="189"/>
      <c r="P23" s="189"/>
      <c r="Q23" s="189"/>
      <c r="R23" s="189"/>
      <c r="S23" s="189"/>
      <c r="T23" s="189"/>
      <c r="U23" s="190"/>
      <c r="V23" s="190"/>
      <c r="W23" s="190"/>
      <c r="X23" s="190"/>
      <c r="Y23" s="191"/>
    </row>
    <row r="24" spans="1:25" x14ac:dyDescent="0.15">
      <c r="A24" s="1052"/>
      <c r="B24" s="1052"/>
      <c r="C24" s="1052"/>
      <c r="D24" s="1052"/>
      <c r="E24" s="1052"/>
      <c r="F24" s="1052"/>
      <c r="G24" s="1052"/>
      <c r="H24" s="1052"/>
      <c r="I24" s="1052"/>
      <c r="J24" s="1052"/>
      <c r="K24" s="1052"/>
      <c r="L24" s="188"/>
      <c r="M24" s="189"/>
      <c r="N24" s="189"/>
      <c r="O24" s="189"/>
      <c r="P24" s="189"/>
      <c r="Q24" s="189"/>
      <c r="R24" s="189"/>
      <c r="S24" s="189"/>
      <c r="T24" s="189"/>
      <c r="U24" s="190"/>
      <c r="V24" s="190"/>
      <c r="W24" s="190"/>
      <c r="X24" s="190"/>
      <c r="Y24" s="191"/>
    </row>
    <row r="25" spans="1:25" x14ac:dyDescent="0.15">
      <c r="A25" s="1052"/>
      <c r="B25" s="1052"/>
      <c r="C25" s="1052"/>
      <c r="D25" s="1052"/>
      <c r="E25" s="1052"/>
      <c r="F25" s="1052"/>
      <c r="G25" s="1052"/>
      <c r="H25" s="1052"/>
      <c r="I25" s="1052"/>
      <c r="J25" s="1052"/>
      <c r="K25" s="1052"/>
      <c r="L25" s="188"/>
      <c r="M25" s="189"/>
      <c r="N25" s="189"/>
      <c r="O25" s="189"/>
      <c r="P25" s="189"/>
      <c r="Q25" s="189"/>
      <c r="R25" s="189"/>
      <c r="S25" s="189"/>
      <c r="T25" s="189"/>
      <c r="U25" s="190"/>
      <c r="V25" s="190"/>
      <c r="W25" s="190"/>
      <c r="X25" s="190"/>
      <c r="Y25" s="191"/>
    </row>
    <row r="26" spans="1:25" x14ac:dyDescent="0.15">
      <c r="A26" s="1052"/>
      <c r="B26" s="1052"/>
      <c r="C26" s="1052"/>
      <c r="D26" s="1052"/>
      <c r="E26" s="1052"/>
      <c r="F26" s="1052"/>
      <c r="G26" s="1052"/>
      <c r="H26" s="1052"/>
      <c r="I26" s="1052"/>
      <c r="J26" s="1052"/>
      <c r="K26" s="1052"/>
      <c r="L26" s="188"/>
      <c r="M26" s="189"/>
      <c r="N26" s="189"/>
      <c r="O26" s="189"/>
      <c r="P26" s="189"/>
      <c r="Q26" s="189"/>
      <c r="R26" s="189"/>
      <c r="S26" s="189"/>
      <c r="T26" s="189"/>
      <c r="U26" s="190"/>
      <c r="V26" s="190"/>
      <c r="W26" s="190"/>
      <c r="X26" s="190"/>
      <c r="Y26" s="191"/>
    </row>
    <row r="27" spans="1:25" x14ac:dyDescent="0.15">
      <c r="A27" s="1052"/>
      <c r="B27" s="1052"/>
      <c r="C27" s="1052"/>
      <c r="D27" s="1052"/>
      <c r="E27" s="1052"/>
      <c r="F27" s="1052"/>
      <c r="G27" s="1052"/>
      <c r="H27" s="1052"/>
      <c r="I27" s="1052"/>
      <c r="J27" s="1052"/>
      <c r="K27" s="1052"/>
      <c r="L27" s="188"/>
      <c r="M27" s="189"/>
      <c r="N27" s="189"/>
      <c r="O27" s="189"/>
      <c r="P27" s="189"/>
      <c r="Q27" s="189"/>
      <c r="R27" s="189"/>
      <c r="S27" s="189"/>
      <c r="T27" s="189"/>
      <c r="U27" s="190"/>
      <c r="V27" s="190"/>
      <c r="W27" s="190"/>
      <c r="X27" s="190"/>
      <c r="Y27" s="191"/>
    </row>
    <row r="28" spans="1:25" x14ac:dyDescent="0.15">
      <c r="A28" s="1052"/>
      <c r="B28" s="1052"/>
      <c r="C28" s="1052"/>
      <c r="D28" s="1052"/>
      <c r="E28" s="1052"/>
      <c r="F28" s="1052"/>
      <c r="G28" s="1052"/>
      <c r="H28" s="1052"/>
      <c r="I28" s="1052"/>
      <c r="J28" s="1052"/>
      <c r="K28" s="1052"/>
      <c r="L28" s="188"/>
      <c r="M28" s="189"/>
      <c r="N28" s="189"/>
      <c r="O28" s="189"/>
      <c r="P28" s="189"/>
      <c r="Q28" s="189"/>
      <c r="R28" s="189"/>
      <c r="S28" s="189"/>
      <c r="T28" s="189"/>
      <c r="U28" s="190"/>
      <c r="V28" s="190"/>
      <c r="W28" s="190"/>
      <c r="X28" s="190"/>
      <c r="Y28" s="191"/>
    </row>
    <row r="29" spans="1:25" x14ac:dyDescent="0.15">
      <c r="A29" s="1052"/>
      <c r="B29" s="1052"/>
      <c r="C29" s="1052"/>
      <c r="D29" s="1052"/>
      <c r="E29" s="1052"/>
      <c r="F29" s="1052"/>
      <c r="G29" s="1052"/>
      <c r="H29" s="1052"/>
      <c r="I29" s="1052"/>
      <c r="J29" s="1052"/>
      <c r="K29" s="1052"/>
      <c r="L29" s="188"/>
      <c r="M29" s="189"/>
      <c r="N29" s="189"/>
      <c r="O29" s="189"/>
      <c r="P29" s="189"/>
      <c r="Q29" s="189"/>
      <c r="R29" s="189"/>
      <c r="S29" s="189"/>
      <c r="T29" s="189"/>
      <c r="U29" s="190"/>
      <c r="V29" s="190"/>
      <c r="W29" s="190"/>
      <c r="X29" s="190"/>
      <c r="Y29" s="191"/>
    </row>
    <row r="30" spans="1:25" x14ac:dyDescent="0.15">
      <c r="A30" s="1052"/>
      <c r="B30" s="1052"/>
      <c r="C30" s="1052"/>
      <c r="D30" s="1052"/>
      <c r="E30" s="1052"/>
      <c r="F30" s="1052"/>
      <c r="G30" s="1052"/>
      <c r="H30" s="1052"/>
      <c r="I30" s="1052"/>
      <c r="J30" s="1052"/>
      <c r="K30" s="1052"/>
      <c r="L30" s="188"/>
      <c r="M30" s="189"/>
      <c r="N30" s="189"/>
      <c r="O30" s="189"/>
      <c r="P30" s="189"/>
      <c r="Q30" s="189"/>
      <c r="R30" s="189"/>
      <c r="S30" s="189"/>
      <c r="T30" s="189"/>
      <c r="U30" s="190"/>
      <c r="V30" s="190"/>
      <c r="W30" s="190"/>
      <c r="X30" s="190"/>
      <c r="Y30" s="191"/>
    </row>
    <row r="31" spans="1:25" x14ac:dyDescent="0.15">
      <c r="A31" s="1052"/>
      <c r="B31" s="1052"/>
      <c r="C31" s="1052"/>
      <c r="D31" s="1052"/>
      <c r="E31" s="1052"/>
      <c r="F31" s="1052"/>
      <c r="G31" s="1052"/>
      <c r="H31" s="1052"/>
      <c r="I31" s="1052"/>
      <c r="J31" s="1052"/>
      <c r="K31" s="1052"/>
      <c r="L31" s="188"/>
      <c r="M31" s="189"/>
      <c r="N31" s="189"/>
      <c r="O31" s="189"/>
      <c r="P31" s="189"/>
      <c r="Q31" s="189"/>
      <c r="R31" s="189"/>
      <c r="S31" s="189"/>
      <c r="T31" s="189"/>
      <c r="U31" s="190"/>
      <c r="V31" s="190"/>
      <c r="W31" s="190"/>
      <c r="X31" s="190"/>
      <c r="Y31" s="191"/>
    </row>
    <row r="32" spans="1:25" x14ac:dyDescent="0.15">
      <c r="A32" s="1052"/>
      <c r="B32" s="1052"/>
      <c r="C32" s="1052"/>
      <c r="D32" s="1052"/>
      <c r="E32" s="1052"/>
      <c r="F32" s="1052"/>
      <c r="G32" s="1052"/>
      <c r="H32" s="1052"/>
      <c r="I32" s="1052"/>
      <c r="J32" s="1052"/>
      <c r="K32" s="1052"/>
      <c r="L32" s="188"/>
      <c r="M32" s="189"/>
      <c r="N32" s="189"/>
      <c r="O32" s="189"/>
      <c r="P32" s="189"/>
      <c r="Q32" s="189"/>
      <c r="R32" s="189"/>
      <c r="S32" s="189"/>
      <c r="T32" s="189"/>
      <c r="U32" s="190"/>
      <c r="V32" s="190"/>
      <c r="W32" s="190"/>
      <c r="X32" s="190"/>
      <c r="Y32" s="191"/>
    </row>
    <row r="33" spans="1:25" x14ac:dyDescent="0.15">
      <c r="A33" s="1052"/>
      <c r="B33" s="1052"/>
      <c r="C33" s="1052"/>
      <c r="D33" s="1052"/>
      <c r="E33" s="1052"/>
      <c r="F33" s="1052"/>
      <c r="G33" s="1052"/>
      <c r="H33" s="1052"/>
      <c r="I33" s="1052"/>
      <c r="J33" s="1052"/>
      <c r="K33" s="1052"/>
      <c r="L33" s="188"/>
      <c r="M33" s="189"/>
      <c r="N33" s="189"/>
      <c r="O33" s="189"/>
      <c r="P33" s="189"/>
      <c r="Q33" s="189"/>
      <c r="R33" s="189"/>
      <c r="S33" s="189"/>
      <c r="T33" s="189"/>
      <c r="U33" s="190"/>
      <c r="V33" s="190"/>
      <c r="W33" s="190"/>
      <c r="X33" s="190"/>
      <c r="Y33" s="191"/>
    </row>
    <row r="34" spans="1:25" x14ac:dyDescent="0.15">
      <c r="A34" s="1052"/>
      <c r="B34" s="1052"/>
      <c r="C34" s="1052"/>
      <c r="D34" s="1052"/>
      <c r="E34" s="1052"/>
      <c r="F34" s="1052"/>
      <c r="G34" s="1052"/>
      <c r="H34" s="1052"/>
      <c r="I34" s="1052"/>
      <c r="J34" s="1052"/>
      <c r="K34" s="1052"/>
      <c r="L34" s="188"/>
      <c r="M34" s="189"/>
      <c r="N34" s="189"/>
      <c r="O34" s="189"/>
      <c r="P34" s="189"/>
      <c r="Q34" s="189"/>
      <c r="R34" s="189"/>
      <c r="S34" s="189"/>
      <c r="T34" s="189"/>
      <c r="U34" s="190"/>
      <c r="V34" s="190"/>
      <c r="W34" s="190"/>
      <c r="X34" s="190"/>
      <c r="Y34" s="191"/>
    </row>
    <row r="35" spans="1:25" x14ac:dyDescent="0.15">
      <c r="A35" s="1052"/>
      <c r="B35" s="1052"/>
      <c r="C35" s="1052"/>
      <c r="D35" s="1052"/>
      <c r="E35" s="1052"/>
      <c r="F35" s="1052"/>
      <c r="G35" s="1052"/>
      <c r="H35" s="1052"/>
      <c r="I35" s="1052"/>
      <c r="J35" s="1052"/>
      <c r="K35" s="1052"/>
      <c r="L35" s="188"/>
      <c r="M35" s="189"/>
      <c r="N35" s="189"/>
      <c r="O35" s="189"/>
      <c r="P35" s="189"/>
      <c r="Q35" s="189"/>
      <c r="R35" s="189"/>
      <c r="S35" s="189"/>
      <c r="T35" s="189"/>
      <c r="U35" s="190"/>
      <c r="V35" s="190"/>
      <c r="W35" s="190"/>
      <c r="X35" s="190"/>
      <c r="Y35" s="191"/>
    </row>
    <row r="36" spans="1:25" x14ac:dyDescent="0.15">
      <c r="A36" s="1052"/>
      <c r="B36" s="1052"/>
      <c r="C36" s="1052"/>
      <c r="D36" s="1052"/>
      <c r="E36" s="1052"/>
      <c r="F36" s="1052"/>
      <c r="G36" s="1052"/>
      <c r="H36" s="1052"/>
      <c r="I36" s="1052"/>
      <c r="J36" s="1052"/>
      <c r="K36" s="1052"/>
      <c r="L36" s="188"/>
      <c r="M36" s="189"/>
      <c r="N36" s="189"/>
      <c r="O36" s="189"/>
      <c r="P36" s="189"/>
      <c r="Q36" s="189"/>
      <c r="R36" s="189"/>
      <c r="S36" s="189"/>
      <c r="T36" s="189"/>
      <c r="U36" s="190"/>
      <c r="V36" s="190"/>
      <c r="W36" s="190"/>
      <c r="X36" s="190"/>
      <c r="Y36" s="191"/>
    </row>
    <row r="37" spans="1:25" x14ac:dyDescent="0.15">
      <c r="A37" s="1052"/>
      <c r="B37" s="1052"/>
      <c r="C37" s="1052"/>
      <c r="D37" s="1052"/>
      <c r="E37" s="1052"/>
      <c r="F37" s="1052"/>
      <c r="G37" s="1052"/>
      <c r="H37" s="1052"/>
      <c r="I37" s="1052"/>
      <c r="J37" s="1052"/>
      <c r="K37" s="1052"/>
      <c r="L37" s="188"/>
      <c r="M37" s="189"/>
      <c r="N37" s="189"/>
      <c r="O37" s="189"/>
      <c r="P37" s="189"/>
      <c r="Q37" s="189"/>
      <c r="R37" s="189"/>
      <c r="S37" s="189"/>
      <c r="T37" s="189"/>
      <c r="U37" s="190"/>
      <c r="V37" s="190"/>
      <c r="W37" s="190"/>
      <c r="X37" s="190"/>
      <c r="Y37" s="191"/>
    </row>
    <row r="38" spans="1:25" x14ac:dyDescent="0.15">
      <c r="A38" s="1052"/>
      <c r="B38" s="1052"/>
      <c r="C38" s="1052"/>
      <c r="D38" s="1052"/>
      <c r="E38" s="1052"/>
      <c r="F38" s="1052"/>
      <c r="G38" s="1052"/>
      <c r="H38" s="1052"/>
      <c r="I38" s="1052"/>
      <c r="J38" s="1052"/>
      <c r="K38" s="1052"/>
      <c r="L38" s="188"/>
      <c r="M38" s="189"/>
      <c r="N38" s="189"/>
      <c r="O38" s="189"/>
      <c r="P38" s="189"/>
      <c r="Q38" s="189"/>
      <c r="R38" s="189"/>
      <c r="S38" s="189"/>
      <c r="T38" s="189"/>
      <c r="U38" s="190"/>
      <c r="V38" s="190"/>
      <c r="W38" s="190"/>
      <c r="X38" s="190"/>
      <c r="Y38" s="191"/>
    </row>
    <row r="39" spans="1:25" x14ac:dyDescent="0.15">
      <c r="A39" s="1052"/>
      <c r="B39" s="1052"/>
      <c r="C39" s="1052"/>
      <c r="D39" s="1052"/>
      <c r="E39" s="1052"/>
      <c r="F39" s="1052"/>
      <c r="G39" s="1052"/>
      <c r="H39" s="1052"/>
      <c r="I39" s="1052"/>
      <c r="J39" s="1052"/>
      <c r="K39" s="1052"/>
      <c r="L39" s="188"/>
      <c r="M39" s="189"/>
      <c r="N39" s="189"/>
      <c r="O39" s="189"/>
      <c r="P39" s="189"/>
      <c r="Q39" s="189"/>
      <c r="R39" s="189"/>
      <c r="S39" s="189"/>
      <c r="T39" s="189"/>
      <c r="U39" s="190"/>
      <c r="V39" s="190"/>
      <c r="W39" s="190"/>
      <c r="X39" s="190"/>
      <c r="Y39" s="191"/>
    </row>
    <row r="40" spans="1:25" x14ac:dyDescent="0.15">
      <c r="A40" s="1052"/>
      <c r="B40" s="1052"/>
      <c r="C40" s="1052"/>
      <c r="D40" s="1052"/>
      <c r="E40" s="1052"/>
      <c r="F40" s="1052"/>
      <c r="G40" s="1052"/>
      <c r="H40" s="1052"/>
      <c r="I40" s="1052"/>
      <c r="J40" s="1052"/>
      <c r="K40" s="1052"/>
      <c r="L40" s="188"/>
      <c r="M40" s="189"/>
      <c r="N40" s="189"/>
      <c r="O40" s="189"/>
      <c r="P40" s="189"/>
      <c r="Q40" s="189"/>
      <c r="R40" s="189"/>
      <c r="S40" s="189"/>
      <c r="T40" s="189"/>
      <c r="U40" s="190"/>
      <c r="V40" s="190"/>
      <c r="W40" s="190"/>
      <c r="X40" s="190"/>
      <c r="Y40" s="191"/>
    </row>
    <row r="41" spans="1:25" x14ac:dyDescent="0.15">
      <c r="A41" s="1052"/>
      <c r="B41" s="1052"/>
      <c r="C41" s="1052"/>
      <c r="D41" s="1052"/>
      <c r="E41" s="1052"/>
      <c r="F41" s="1052"/>
      <c r="G41" s="1052"/>
      <c r="H41" s="1052"/>
      <c r="I41" s="1052"/>
      <c r="J41" s="1052"/>
      <c r="K41" s="1052"/>
      <c r="L41" s="188"/>
      <c r="M41" s="189"/>
      <c r="N41" s="189"/>
      <c r="O41" s="189"/>
      <c r="P41" s="189"/>
      <c r="Q41" s="189"/>
      <c r="R41" s="189"/>
      <c r="S41" s="189"/>
      <c r="T41" s="189"/>
      <c r="U41" s="190"/>
      <c r="V41" s="190"/>
      <c r="W41" s="190"/>
      <c r="X41" s="190"/>
      <c r="Y41" s="191"/>
    </row>
    <row r="42" spans="1:25" x14ac:dyDescent="0.15">
      <c r="A42" s="1052"/>
      <c r="B42" s="1052"/>
      <c r="C42" s="1052"/>
      <c r="D42" s="1052"/>
      <c r="E42" s="1052"/>
      <c r="F42" s="1052"/>
      <c r="G42" s="1052"/>
      <c r="H42" s="1052"/>
      <c r="I42" s="1052"/>
      <c r="J42" s="1052"/>
      <c r="K42" s="1052"/>
      <c r="L42" s="188"/>
      <c r="M42" s="189"/>
      <c r="N42" s="189"/>
      <c r="O42" s="189"/>
      <c r="P42" s="189"/>
      <c r="Q42" s="189"/>
      <c r="R42" s="189"/>
      <c r="S42" s="189"/>
      <c r="T42" s="189"/>
      <c r="U42" s="190"/>
      <c r="V42" s="190"/>
      <c r="W42" s="190"/>
      <c r="X42" s="190"/>
      <c r="Y42" s="191"/>
    </row>
    <row r="43" spans="1:25" x14ac:dyDescent="0.15">
      <c r="A43" s="1052"/>
      <c r="B43" s="1052"/>
      <c r="C43" s="1052"/>
      <c r="D43" s="1052"/>
      <c r="E43" s="1052"/>
      <c r="F43" s="1052"/>
      <c r="G43" s="1052"/>
      <c r="H43" s="1052"/>
      <c r="I43" s="1052"/>
      <c r="J43" s="1052"/>
      <c r="K43" s="1052"/>
      <c r="L43" s="188"/>
      <c r="M43" s="189"/>
      <c r="N43" s="189"/>
      <c r="O43" s="189"/>
      <c r="P43" s="189"/>
      <c r="Q43" s="189"/>
      <c r="R43" s="189"/>
      <c r="S43" s="189"/>
      <c r="T43" s="189"/>
      <c r="U43" s="190"/>
      <c r="V43" s="190"/>
      <c r="W43" s="190"/>
      <c r="X43" s="190"/>
      <c r="Y43" s="191"/>
    </row>
    <row r="44" spans="1:25" x14ac:dyDescent="0.15">
      <c r="A44" s="1052"/>
      <c r="B44" s="1052"/>
      <c r="C44" s="1052"/>
      <c r="D44" s="1052"/>
      <c r="E44" s="1052"/>
      <c r="F44" s="1052"/>
      <c r="G44" s="1052"/>
      <c r="H44" s="1052"/>
      <c r="I44" s="1052"/>
      <c r="J44" s="1052"/>
      <c r="K44" s="1052"/>
      <c r="L44" s="188"/>
      <c r="M44" s="189"/>
      <c r="N44" s="189"/>
      <c r="O44" s="189"/>
      <c r="P44" s="189"/>
      <c r="Q44" s="189"/>
      <c r="R44" s="189"/>
      <c r="S44" s="189"/>
      <c r="T44" s="189"/>
      <c r="U44" s="190"/>
      <c r="V44" s="190"/>
      <c r="W44" s="190"/>
      <c r="X44" s="190"/>
      <c r="Y44" s="191"/>
    </row>
    <row r="45" spans="1:25" x14ac:dyDescent="0.15">
      <c r="A45" s="1052"/>
      <c r="B45" s="1052"/>
      <c r="C45" s="1052"/>
      <c r="D45" s="1052"/>
      <c r="E45" s="1052"/>
      <c r="F45" s="1052"/>
      <c r="G45" s="1052"/>
      <c r="H45" s="1052"/>
      <c r="I45" s="1052"/>
      <c r="J45" s="1052"/>
      <c r="K45" s="1052"/>
      <c r="L45" s="188"/>
      <c r="M45" s="189"/>
      <c r="N45" s="189"/>
      <c r="O45" s="189"/>
      <c r="P45" s="189"/>
      <c r="Q45" s="189"/>
      <c r="R45" s="189"/>
      <c r="S45" s="189"/>
      <c r="T45" s="189"/>
      <c r="U45" s="190"/>
      <c r="V45" s="190"/>
      <c r="W45" s="190"/>
      <c r="X45" s="190"/>
      <c r="Y45" s="191"/>
    </row>
    <row r="46" spans="1:25" x14ac:dyDescent="0.15">
      <c r="A46" s="1052"/>
      <c r="B46" s="1052"/>
      <c r="C46" s="1052"/>
      <c r="D46" s="1052"/>
      <c r="E46" s="1052"/>
      <c r="F46" s="1052"/>
      <c r="G46" s="1052"/>
      <c r="H46" s="1052"/>
      <c r="I46" s="1052"/>
      <c r="J46" s="1052"/>
      <c r="K46" s="1052"/>
      <c r="L46" s="188"/>
      <c r="M46" s="189"/>
      <c r="N46" s="189"/>
      <c r="O46" s="189"/>
      <c r="P46" s="189"/>
      <c r="Q46" s="189"/>
      <c r="R46" s="189"/>
      <c r="S46" s="189"/>
      <c r="T46" s="189"/>
      <c r="U46" s="190"/>
      <c r="V46" s="190"/>
      <c r="W46" s="190"/>
      <c r="X46" s="190"/>
      <c r="Y46" s="191"/>
    </row>
    <row r="47" spans="1:25" x14ac:dyDescent="0.15">
      <c r="A47" s="1052"/>
      <c r="B47" s="1052"/>
      <c r="C47" s="1052"/>
      <c r="D47" s="1052"/>
      <c r="E47" s="1052"/>
      <c r="F47" s="1052"/>
      <c r="G47" s="1052"/>
      <c r="H47" s="1052"/>
      <c r="I47" s="1052"/>
      <c r="J47" s="1052"/>
      <c r="K47" s="1052"/>
      <c r="L47" s="188"/>
      <c r="M47" s="189"/>
      <c r="N47" s="189"/>
      <c r="O47" s="189"/>
      <c r="P47" s="189"/>
      <c r="Q47" s="189"/>
      <c r="R47" s="189"/>
      <c r="S47" s="189"/>
      <c r="T47" s="189"/>
      <c r="U47" s="190"/>
      <c r="V47" s="190"/>
      <c r="W47" s="190"/>
      <c r="X47" s="190"/>
      <c r="Y47" s="191"/>
    </row>
    <row r="48" spans="1:25" x14ac:dyDescent="0.15">
      <c r="A48" s="1052"/>
      <c r="B48" s="1052"/>
      <c r="C48" s="1052"/>
      <c r="D48" s="1052"/>
      <c r="E48" s="1052"/>
      <c r="F48" s="1052"/>
      <c r="G48" s="1052"/>
      <c r="H48" s="1052"/>
      <c r="I48" s="1052"/>
      <c r="J48" s="1052"/>
      <c r="K48" s="1052"/>
      <c r="L48" s="188"/>
      <c r="M48" s="189"/>
      <c r="N48" s="189"/>
      <c r="O48" s="189"/>
      <c r="P48" s="189"/>
      <c r="Q48" s="189"/>
      <c r="R48" s="189"/>
      <c r="S48" s="189"/>
      <c r="T48" s="189"/>
      <c r="U48" s="190"/>
      <c r="V48" s="190"/>
      <c r="W48" s="190"/>
      <c r="X48" s="190"/>
      <c r="Y48" s="191"/>
    </row>
    <row r="49" spans="1:25" x14ac:dyDescent="0.15">
      <c r="A49" s="1052"/>
      <c r="B49" s="1052"/>
      <c r="C49" s="1052"/>
      <c r="D49" s="1052"/>
      <c r="E49" s="1052"/>
      <c r="F49" s="1052"/>
      <c r="G49" s="1052"/>
      <c r="H49" s="1052"/>
      <c r="I49" s="1052"/>
      <c r="J49" s="1052"/>
      <c r="K49" s="1052"/>
      <c r="L49" s="188"/>
      <c r="M49" s="189"/>
      <c r="N49" s="189"/>
      <c r="O49" s="189"/>
      <c r="P49" s="189"/>
      <c r="Q49" s="189"/>
      <c r="R49" s="189"/>
      <c r="S49" s="189"/>
      <c r="T49" s="189"/>
      <c r="U49" s="190"/>
      <c r="V49" s="190"/>
      <c r="W49" s="190"/>
      <c r="X49" s="190"/>
      <c r="Y49" s="191"/>
    </row>
    <row r="50" spans="1:25" x14ac:dyDescent="0.15">
      <c r="A50" s="1052"/>
      <c r="B50" s="1052"/>
      <c r="C50" s="1052"/>
      <c r="D50" s="1052"/>
      <c r="E50" s="1052"/>
      <c r="F50" s="1052"/>
      <c r="G50" s="1052"/>
      <c r="H50" s="1052"/>
      <c r="I50" s="1052"/>
      <c r="J50" s="1052"/>
      <c r="K50" s="1052"/>
      <c r="L50" s="188"/>
      <c r="M50" s="189"/>
      <c r="N50" s="189"/>
      <c r="O50" s="189"/>
      <c r="P50" s="189"/>
      <c r="Q50" s="189"/>
      <c r="R50" s="189"/>
      <c r="S50" s="189"/>
      <c r="T50" s="189"/>
      <c r="U50" s="190"/>
      <c r="V50" s="190"/>
      <c r="W50" s="190"/>
      <c r="X50" s="190"/>
      <c r="Y50" s="191"/>
    </row>
    <row r="51" spans="1:25" x14ac:dyDescent="0.15">
      <c r="A51" s="1052"/>
      <c r="B51" s="1052"/>
      <c r="C51" s="1052"/>
      <c r="D51" s="1052"/>
      <c r="E51" s="1052"/>
      <c r="F51" s="1052"/>
      <c r="G51" s="1052"/>
      <c r="H51" s="1052"/>
      <c r="I51" s="1052"/>
      <c r="J51" s="1052"/>
      <c r="K51" s="1052"/>
      <c r="L51" s="188"/>
      <c r="M51" s="189"/>
      <c r="N51" s="189"/>
      <c r="O51" s="189"/>
      <c r="P51" s="189"/>
      <c r="Q51" s="189"/>
      <c r="R51" s="189"/>
      <c r="S51" s="189"/>
      <c r="T51" s="189"/>
      <c r="U51" s="190"/>
      <c r="V51" s="190"/>
      <c r="W51" s="190"/>
      <c r="X51" s="190"/>
      <c r="Y51" s="191"/>
    </row>
    <row r="52" spans="1:25" x14ac:dyDescent="0.15">
      <c r="A52" s="1052"/>
      <c r="B52" s="1052"/>
      <c r="C52" s="1052"/>
      <c r="D52" s="1052"/>
      <c r="E52" s="1052"/>
      <c r="F52" s="1052"/>
      <c r="G52" s="1052"/>
      <c r="H52" s="1052"/>
      <c r="I52" s="1052"/>
      <c r="J52" s="1052"/>
      <c r="K52" s="1052"/>
      <c r="L52" s="188"/>
      <c r="M52" s="189"/>
      <c r="N52" s="189"/>
      <c r="O52" s="189"/>
      <c r="P52" s="189"/>
      <c r="Q52" s="189"/>
      <c r="R52" s="189"/>
      <c r="S52" s="189"/>
      <c r="T52" s="189"/>
      <c r="U52" s="190"/>
      <c r="V52" s="190"/>
      <c r="W52" s="190"/>
      <c r="X52" s="190"/>
      <c r="Y52" s="191"/>
    </row>
    <row r="53" spans="1:25" x14ac:dyDescent="0.15">
      <c r="A53" s="1052"/>
      <c r="B53" s="1052"/>
      <c r="C53" s="1052"/>
      <c r="D53" s="1052"/>
      <c r="E53" s="1052"/>
      <c r="F53" s="1052"/>
      <c r="G53" s="1052"/>
      <c r="H53" s="1052"/>
      <c r="I53" s="1052"/>
      <c r="J53" s="1052"/>
      <c r="K53" s="1052"/>
      <c r="L53" s="188"/>
      <c r="M53" s="189"/>
      <c r="N53" s="189"/>
      <c r="O53" s="189"/>
      <c r="P53" s="189"/>
      <c r="Q53" s="189"/>
      <c r="R53" s="189"/>
      <c r="S53" s="189"/>
      <c r="T53" s="189"/>
      <c r="U53" s="190"/>
      <c r="V53" s="190"/>
      <c r="W53" s="190"/>
      <c r="X53" s="190"/>
      <c r="Y53" s="191"/>
    </row>
    <row r="54" spans="1:25" x14ac:dyDescent="0.15">
      <c r="A54" s="1052"/>
      <c r="B54" s="1052"/>
      <c r="C54" s="1052"/>
      <c r="D54" s="1052"/>
      <c r="E54" s="1052"/>
      <c r="F54" s="1052"/>
      <c r="G54" s="1052"/>
      <c r="H54" s="1052"/>
      <c r="I54" s="1052"/>
      <c r="J54" s="1052"/>
      <c r="K54" s="1052"/>
      <c r="L54" s="188"/>
      <c r="M54" s="189"/>
      <c r="N54" s="189"/>
      <c r="O54" s="189"/>
      <c r="P54" s="189"/>
      <c r="Q54" s="189"/>
      <c r="R54" s="189"/>
      <c r="S54" s="189"/>
      <c r="T54" s="189"/>
      <c r="U54" s="190"/>
      <c r="V54" s="190"/>
      <c r="W54" s="190"/>
      <c r="X54" s="190"/>
      <c r="Y54" s="191"/>
    </row>
    <row r="55" spans="1:25" x14ac:dyDescent="0.15">
      <c r="A55" s="1052"/>
      <c r="B55" s="1052"/>
      <c r="C55" s="1052"/>
      <c r="D55" s="1052"/>
      <c r="E55" s="1052"/>
      <c r="F55" s="1052"/>
      <c r="G55" s="1052"/>
      <c r="H55" s="1052"/>
      <c r="I55" s="1052"/>
      <c r="J55" s="1052"/>
      <c r="K55" s="1052"/>
      <c r="L55" s="188"/>
      <c r="M55" s="189"/>
      <c r="N55" s="189"/>
      <c r="O55" s="189"/>
      <c r="P55" s="189"/>
      <c r="Q55" s="189"/>
      <c r="R55" s="189"/>
      <c r="S55" s="189"/>
      <c r="T55" s="189"/>
      <c r="U55" s="190"/>
      <c r="V55" s="190"/>
      <c r="W55" s="190"/>
      <c r="X55" s="190"/>
      <c r="Y55" s="191"/>
    </row>
    <row r="56" spans="1:25" x14ac:dyDescent="0.15">
      <c r="A56" s="1052"/>
      <c r="B56" s="1052"/>
      <c r="C56" s="1052"/>
      <c r="D56" s="1052"/>
      <c r="E56" s="1052"/>
      <c r="F56" s="1052"/>
      <c r="G56" s="1052"/>
      <c r="H56" s="1052"/>
      <c r="I56" s="1052"/>
      <c r="J56" s="1052"/>
      <c r="K56" s="1052"/>
      <c r="L56" s="192"/>
      <c r="M56" s="193"/>
      <c r="N56" s="193"/>
      <c r="O56" s="193"/>
      <c r="P56" s="193"/>
      <c r="Q56" s="193"/>
      <c r="R56" s="193"/>
      <c r="S56" s="193"/>
      <c r="T56" s="193"/>
      <c r="U56" s="194"/>
      <c r="V56" s="194"/>
      <c r="W56" s="194"/>
      <c r="X56" s="194"/>
      <c r="Y56" s="195"/>
    </row>
  </sheetData>
  <mergeCells count="102">
    <mergeCell ref="A56:F56"/>
    <mergeCell ref="G56:K56"/>
    <mergeCell ref="A51:F51"/>
    <mergeCell ref="G51:K51"/>
    <mergeCell ref="A52:F52"/>
    <mergeCell ref="G52:K52"/>
    <mergeCell ref="A53:F53"/>
    <mergeCell ref="G53:K53"/>
    <mergeCell ref="A54:F54"/>
    <mergeCell ref="G54:K54"/>
    <mergeCell ref="A55:F55"/>
    <mergeCell ref="G55:K55"/>
    <mergeCell ref="A46:F46"/>
    <mergeCell ref="G46:K46"/>
    <mergeCell ref="A47:F47"/>
    <mergeCell ref="G47:K47"/>
    <mergeCell ref="A48:F48"/>
    <mergeCell ref="G48:K48"/>
    <mergeCell ref="A49:F49"/>
    <mergeCell ref="G49:K49"/>
    <mergeCell ref="A50:F50"/>
    <mergeCell ref="G50:K50"/>
    <mergeCell ref="A41:F41"/>
    <mergeCell ref="G41:K41"/>
    <mergeCell ref="A42:F42"/>
    <mergeCell ref="G42:K42"/>
    <mergeCell ref="A43:F43"/>
    <mergeCell ref="G43:K43"/>
    <mergeCell ref="A44:F44"/>
    <mergeCell ref="G44:K44"/>
    <mergeCell ref="A45:F45"/>
    <mergeCell ref="G45:K45"/>
    <mergeCell ref="A36:F36"/>
    <mergeCell ref="G36:K36"/>
    <mergeCell ref="A37:F37"/>
    <mergeCell ref="G37:K37"/>
    <mergeCell ref="A38:F38"/>
    <mergeCell ref="G38:K38"/>
    <mergeCell ref="A39:F39"/>
    <mergeCell ref="G39:K39"/>
    <mergeCell ref="A40:F40"/>
    <mergeCell ref="G40:K40"/>
    <mergeCell ref="A31:F31"/>
    <mergeCell ref="G31:K31"/>
    <mergeCell ref="A32:F32"/>
    <mergeCell ref="G32:K32"/>
    <mergeCell ref="A33:F33"/>
    <mergeCell ref="G33:K33"/>
    <mergeCell ref="A34:F34"/>
    <mergeCell ref="G34:K34"/>
    <mergeCell ref="A35:F35"/>
    <mergeCell ref="G35:K35"/>
    <mergeCell ref="A26:F26"/>
    <mergeCell ref="G26:K26"/>
    <mergeCell ref="A27:F27"/>
    <mergeCell ref="G27:K27"/>
    <mergeCell ref="A28:F28"/>
    <mergeCell ref="G28:K28"/>
    <mergeCell ref="A29:F29"/>
    <mergeCell ref="G29:K29"/>
    <mergeCell ref="A30:F30"/>
    <mergeCell ref="G30:K30"/>
    <mergeCell ref="A21:F21"/>
    <mergeCell ref="G21:K21"/>
    <mergeCell ref="A22:F22"/>
    <mergeCell ref="G22:K22"/>
    <mergeCell ref="A23:F23"/>
    <mergeCell ref="G23:K23"/>
    <mergeCell ref="A24:F24"/>
    <mergeCell ref="G24:K24"/>
    <mergeCell ref="A25:F25"/>
    <mergeCell ref="G25:K25"/>
    <mergeCell ref="A16:F16"/>
    <mergeCell ref="G16:K16"/>
    <mergeCell ref="A17:F17"/>
    <mergeCell ref="G17:K17"/>
    <mergeCell ref="A18:F18"/>
    <mergeCell ref="G18:K18"/>
    <mergeCell ref="A19:F19"/>
    <mergeCell ref="G19:K19"/>
    <mergeCell ref="A20:F20"/>
    <mergeCell ref="G20:K20"/>
    <mergeCell ref="A11:F11"/>
    <mergeCell ref="G11:K11"/>
    <mergeCell ref="A12:F12"/>
    <mergeCell ref="G12:K12"/>
    <mergeCell ref="A13:F13"/>
    <mergeCell ref="G13:K13"/>
    <mergeCell ref="A14:F14"/>
    <mergeCell ref="G14:K14"/>
    <mergeCell ref="A15:F15"/>
    <mergeCell ref="G15:K15"/>
    <mergeCell ref="A1:C1"/>
    <mergeCell ref="A6:F7"/>
    <mergeCell ref="G6:K7"/>
    <mergeCell ref="L6:Y7"/>
    <mergeCell ref="A8:F8"/>
    <mergeCell ref="G8:K8"/>
    <mergeCell ref="A9:F9"/>
    <mergeCell ref="G9:K9"/>
    <mergeCell ref="A10:F10"/>
    <mergeCell ref="G10:K10"/>
  </mergeCells>
  <phoneticPr fontId="10"/>
  <hyperlinks>
    <hyperlink ref="A1" location="チェック表!C9" display="チェック表へ戻る"/>
  </hyperlinks>
  <printOptions horizontalCentered="1" verticalCentered="1"/>
  <pageMargins left="0.15763888888888899" right="0.196527777777778" top="0.98402777777777795" bottom="0.98472222222222205" header="0.51180555555555496" footer="0.51180555555555496"/>
  <pageSetup paperSize="9" firstPageNumber="0" orientation="portrait" horizontalDpi="300" verticalDpi="300"/>
  <headerFooter>
    <oddFooter>&amp;C&amp;"ＭＳ ゴシック,標準"&amp;12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6"/>
  <sheetViews>
    <sheetView zoomScaleNormal="100" workbookViewId="0">
      <selection sqref="A1:D1"/>
    </sheetView>
  </sheetViews>
  <sheetFormatPr defaultRowHeight="14.25" x14ac:dyDescent="0.15"/>
  <cols>
    <col min="1" max="27" width="4.625" style="196" customWidth="1"/>
    <col min="28" max="29" width="3.125" style="196" customWidth="1"/>
    <col min="30" max="30" width="4.5" style="196" customWidth="1"/>
    <col min="31" max="31" width="14.625" style="196" customWidth="1"/>
    <col min="32" max="1025" width="9" style="196" customWidth="1"/>
  </cols>
  <sheetData>
    <row r="1" spans="1:29" ht="22.5" customHeight="1" x14ac:dyDescent="0.15">
      <c r="A1" s="895" t="s">
        <v>85</v>
      </c>
      <c r="B1" s="895"/>
      <c r="C1" s="895"/>
      <c r="D1" s="895"/>
    </row>
    <row r="2" spans="1:29" ht="15.95" customHeight="1" x14ac:dyDescent="0.2">
      <c r="A2" s="197" t="s">
        <v>294</v>
      </c>
    </row>
    <row r="4" spans="1:29" ht="17.25" x14ac:dyDescent="0.2">
      <c r="B4" s="197" t="s">
        <v>295</v>
      </c>
    </row>
    <row r="6" spans="1:29" ht="15.95" customHeight="1" x14ac:dyDescent="0.15">
      <c r="B6" s="1053" t="s">
        <v>296</v>
      </c>
      <c r="C6" s="1053"/>
      <c r="D6" s="1053"/>
      <c r="E6" s="1053"/>
      <c r="F6" s="1054"/>
      <c r="G6" s="1054"/>
      <c r="H6" s="1054"/>
      <c r="I6" s="1054"/>
      <c r="J6" s="1054"/>
      <c r="K6" s="1054"/>
      <c r="L6" s="1054"/>
      <c r="M6" s="1054"/>
      <c r="N6" s="1054"/>
      <c r="O6" s="1054"/>
    </row>
    <row r="8" spans="1:29" ht="15.95" customHeight="1" x14ac:dyDescent="0.15">
      <c r="A8" s="198"/>
      <c r="B8" s="199"/>
      <c r="C8" s="199"/>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200"/>
    </row>
    <row r="9" spans="1:29" ht="15.95" customHeight="1" x14ac:dyDescent="0.15">
      <c r="A9" s="201"/>
      <c r="B9" s="202"/>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3"/>
    </row>
    <row r="10" spans="1:29" ht="15.95" customHeight="1" x14ac:dyDescent="0.15">
      <c r="A10" s="201"/>
      <c r="B10" s="202"/>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3"/>
    </row>
    <row r="11" spans="1:29" ht="15.95" customHeight="1" x14ac:dyDescent="0.15">
      <c r="A11" s="201"/>
      <c r="B11" s="202"/>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3"/>
    </row>
    <row r="12" spans="1:29" ht="15.95" customHeight="1" x14ac:dyDescent="0.15">
      <c r="A12" s="201"/>
      <c r="B12" s="202"/>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3"/>
    </row>
    <row r="13" spans="1:29" ht="15.95" customHeight="1" x14ac:dyDescent="0.15">
      <c r="A13" s="201"/>
      <c r="B13" s="202"/>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3"/>
    </row>
    <row r="14" spans="1:29" ht="15.95" customHeight="1" x14ac:dyDescent="0.15">
      <c r="A14" s="201"/>
      <c r="B14" s="202"/>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3"/>
    </row>
    <row r="15" spans="1:29" ht="15.95" customHeight="1" x14ac:dyDescent="0.15">
      <c r="A15" s="201"/>
      <c r="B15" s="202"/>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3"/>
    </row>
    <row r="16" spans="1:29" ht="15.95" customHeight="1" x14ac:dyDescent="0.15">
      <c r="A16" s="201"/>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3"/>
    </row>
    <row r="17" spans="1:29" ht="15.95" customHeight="1" x14ac:dyDescent="0.15">
      <c r="A17" s="201"/>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3"/>
    </row>
    <row r="18" spans="1:29" ht="15.95" customHeight="1" x14ac:dyDescent="0.15">
      <c r="A18" s="201"/>
      <c r="B18" s="202"/>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3"/>
    </row>
    <row r="19" spans="1:29" ht="15.95" customHeight="1" x14ac:dyDescent="0.15">
      <c r="A19" s="201"/>
      <c r="B19" s="202"/>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3"/>
    </row>
    <row r="20" spans="1:29" ht="15.95" customHeight="1" x14ac:dyDescent="0.15">
      <c r="A20" s="201"/>
      <c r="B20" s="202"/>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3"/>
    </row>
    <row r="21" spans="1:29" ht="15.95" customHeight="1" x14ac:dyDescent="0.15">
      <c r="A21" s="201"/>
      <c r="B21" s="202"/>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3"/>
    </row>
    <row r="22" spans="1:29" ht="15.95" customHeight="1" x14ac:dyDescent="0.15">
      <c r="A22" s="201"/>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3"/>
    </row>
    <row r="23" spans="1:29" ht="15.95" customHeight="1" x14ac:dyDescent="0.15">
      <c r="A23" s="201"/>
      <c r="B23" s="202"/>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3"/>
    </row>
    <row r="24" spans="1:29" ht="15.95" customHeight="1" x14ac:dyDescent="0.15">
      <c r="A24" s="201"/>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3"/>
    </row>
    <row r="25" spans="1:29" ht="15.95" customHeight="1" x14ac:dyDescent="0.15">
      <c r="A25" s="201"/>
      <c r="B25" s="202"/>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3"/>
    </row>
    <row r="26" spans="1:29" ht="15.95" customHeight="1" x14ac:dyDescent="0.15">
      <c r="A26" s="201"/>
      <c r="B26" s="202"/>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3"/>
    </row>
    <row r="27" spans="1:29" ht="15.95" customHeight="1" x14ac:dyDescent="0.15">
      <c r="A27" s="201"/>
      <c r="B27" s="202"/>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3"/>
    </row>
    <row r="28" spans="1:29" ht="15.95" customHeight="1" x14ac:dyDescent="0.15">
      <c r="A28" s="201"/>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3"/>
    </row>
    <row r="29" spans="1:29" ht="15.95" customHeight="1" x14ac:dyDescent="0.15">
      <c r="A29" s="201"/>
      <c r="B29" s="202"/>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3"/>
    </row>
    <row r="30" spans="1:29" ht="15.95" customHeight="1" x14ac:dyDescent="0.15">
      <c r="A30" s="201"/>
      <c r="B30" s="202"/>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3"/>
    </row>
    <row r="31" spans="1:29" ht="15.95" customHeight="1" x14ac:dyDescent="0.15">
      <c r="A31" s="201"/>
      <c r="B31" s="202"/>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3"/>
    </row>
    <row r="32" spans="1:29" ht="15.95" customHeight="1" x14ac:dyDescent="0.15">
      <c r="A32" s="201"/>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3"/>
    </row>
    <row r="33" spans="1:29" ht="15.95" customHeight="1" x14ac:dyDescent="0.15">
      <c r="A33" s="201"/>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3"/>
    </row>
    <row r="34" spans="1:29" ht="15.95" customHeight="1" x14ac:dyDescent="0.15">
      <c r="A34" s="204"/>
      <c r="B34" s="205"/>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6"/>
    </row>
    <row r="35" spans="1:29" ht="15.95" customHeight="1" x14ac:dyDescent="0.15">
      <c r="A35" s="207" t="s">
        <v>297</v>
      </c>
    </row>
    <row r="36" spans="1:29" ht="15.95" customHeight="1" x14ac:dyDescent="0.15">
      <c r="A36" s="207" t="s">
        <v>298</v>
      </c>
    </row>
  </sheetData>
  <mergeCells count="3">
    <mergeCell ref="A1:D1"/>
    <mergeCell ref="B6:E6"/>
    <mergeCell ref="F6:O6"/>
  </mergeCells>
  <phoneticPr fontId="10"/>
  <hyperlinks>
    <hyperlink ref="A1" location="チェック表!C17" display="チェック表へ戻る"/>
  </hyperlinks>
  <printOptions horizontalCentered="1" verticalCentered="1"/>
  <pageMargins left="0.74791666666666701" right="0.70833333333333304" top="0.74791666666666701" bottom="0.74791666666666701" header="0.51180555555555496" footer="0.51180555555555496"/>
  <pageSetup paperSize="9" scale="95" firstPageNumber="0"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1"/>
  <sheetViews>
    <sheetView zoomScaleNormal="100" workbookViewId="0">
      <selection activeCell="A59" sqref="A59"/>
    </sheetView>
  </sheetViews>
  <sheetFormatPr defaultRowHeight="13.5" x14ac:dyDescent="0.15"/>
  <cols>
    <col min="1" max="1" width="21.125" style="36" customWidth="1"/>
    <col min="2" max="2" width="44" style="36" customWidth="1"/>
    <col min="3" max="3" width="26" style="36" customWidth="1"/>
    <col min="4" max="4" width="3.625" style="36" customWidth="1"/>
    <col min="5" max="5" width="16.625" style="36" customWidth="1"/>
    <col min="6" max="1025" width="9" style="36" customWidth="1"/>
  </cols>
  <sheetData>
    <row r="1" spans="1:3" ht="15.75" customHeight="1" x14ac:dyDescent="0.15">
      <c r="A1" s="37" t="s">
        <v>85</v>
      </c>
    </row>
    <row r="3" spans="1:3" ht="17.25" x14ac:dyDescent="0.2">
      <c r="A3" s="208" t="s">
        <v>299</v>
      </c>
    </row>
    <row r="5" spans="1:3" ht="17.25" x14ac:dyDescent="0.2">
      <c r="A5" s="209" t="s">
        <v>300</v>
      </c>
    </row>
    <row r="6" spans="1:3" x14ac:dyDescent="0.15">
      <c r="A6" s="1055" t="s">
        <v>301</v>
      </c>
      <c r="B6" s="1055"/>
      <c r="C6" s="1055"/>
    </row>
    <row r="7" spans="1:3" x14ac:dyDescent="0.15">
      <c r="A7" s="1055" t="s">
        <v>302</v>
      </c>
      <c r="B7" s="1055"/>
      <c r="C7" s="1055"/>
    </row>
    <row r="8" spans="1:3" s="211" customFormat="1" x14ac:dyDescent="0.15">
      <c r="A8" s="210" t="s">
        <v>303</v>
      </c>
      <c r="B8" s="1056" t="s">
        <v>304</v>
      </c>
      <c r="C8" s="1056"/>
    </row>
    <row r="9" spans="1:3" ht="27" x14ac:dyDescent="0.15">
      <c r="A9" s="212" t="s">
        <v>305</v>
      </c>
      <c r="B9" s="53"/>
      <c r="C9" s="213"/>
    </row>
    <row r="10" spans="1:3" x14ac:dyDescent="0.15">
      <c r="A10" s="214"/>
      <c r="B10" s="53"/>
      <c r="C10" s="215"/>
    </row>
    <row r="11" spans="1:3" x14ac:dyDescent="0.15">
      <c r="A11" s="214"/>
      <c r="B11" s="53"/>
      <c r="C11" s="215"/>
    </row>
    <row r="12" spans="1:3" x14ac:dyDescent="0.15">
      <c r="A12" s="214"/>
      <c r="B12" s="53"/>
      <c r="C12" s="215"/>
    </row>
    <row r="13" spans="1:3" x14ac:dyDescent="0.15">
      <c r="A13" s="214"/>
      <c r="B13" s="53"/>
      <c r="C13" s="215"/>
    </row>
    <row r="14" spans="1:3" x14ac:dyDescent="0.15">
      <c r="A14" s="214"/>
      <c r="B14" s="53"/>
      <c r="C14" s="215"/>
    </row>
    <row r="15" spans="1:3" x14ac:dyDescent="0.15">
      <c r="A15" s="214"/>
      <c r="B15" s="53"/>
      <c r="C15" s="215"/>
    </row>
    <row r="16" spans="1:3" x14ac:dyDescent="0.15">
      <c r="A16" s="214"/>
      <c r="B16" s="53"/>
      <c r="C16" s="215"/>
    </row>
    <row r="17" spans="1:3" x14ac:dyDescent="0.15">
      <c r="A17" s="214"/>
      <c r="B17" s="53"/>
      <c r="C17" s="215"/>
    </row>
    <row r="18" spans="1:3" x14ac:dyDescent="0.15">
      <c r="A18" s="214"/>
      <c r="B18" s="53"/>
      <c r="C18" s="215"/>
    </row>
    <row r="19" spans="1:3" x14ac:dyDescent="0.15">
      <c r="A19" s="214"/>
      <c r="B19" s="53"/>
      <c r="C19" s="215"/>
    </row>
    <row r="20" spans="1:3" x14ac:dyDescent="0.15">
      <c r="A20" s="214"/>
      <c r="B20" s="53"/>
      <c r="C20" s="215"/>
    </row>
    <row r="21" spans="1:3" x14ac:dyDescent="0.15">
      <c r="A21" s="214"/>
      <c r="B21" s="53"/>
      <c r="C21" s="215"/>
    </row>
    <row r="22" spans="1:3" x14ac:dyDescent="0.15">
      <c r="A22" s="214"/>
      <c r="B22" s="53"/>
      <c r="C22" s="215"/>
    </row>
    <row r="23" spans="1:3" x14ac:dyDescent="0.15">
      <c r="A23" s="214"/>
      <c r="B23" s="53"/>
      <c r="C23" s="215"/>
    </row>
    <row r="24" spans="1:3" x14ac:dyDescent="0.15">
      <c r="A24" s="214"/>
      <c r="B24" s="53"/>
      <c r="C24" s="215"/>
    </row>
    <row r="25" spans="1:3" x14ac:dyDescent="0.15">
      <c r="A25" s="214"/>
      <c r="B25" s="53"/>
      <c r="C25" s="215"/>
    </row>
    <row r="26" spans="1:3" x14ac:dyDescent="0.15">
      <c r="A26" s="214"/>
      <c r="B26" s="53"/>
      <c r="C26" s="215"/>
    </row>
    <row r="27" spans="1:3" x14ac:dyDescent="0.15">
      <c r="A27" s="214"/>
      <c r="B27" s="53"/>
      <c r="C27" s="215"/>
    </row>
    <row r="28" spans="1:3" x14ac:dyDescent="0.15">
      <c r="A28" s="214"/>
      <c r="B28" s="53"/>
      <c r="C28" s="215"/>
    </row>
    <row r="29" spans="1:3" x14ac:dyDescent="0.15">
      <c r="A29" s="214"/>
      <c r="B29" s="53"/>
      <c r="C29" s="215"/>
    </row>
    <row r="30" spans="1:3" x14ac:dyDescent="0.15">
      <c r="A30" s="214"/>
      <c r="B30" s="53"/>
      <c r="C30" s="215"/>
    </row>
    <row r="31" spans="1:3" x14ac:dyDescent="0.15">
      <c r="A31" s="214"/>
      <c r="B31" s="53"/>
      <c r="C31" s="215"/>
    </row>
    <row r="32" spans="1:3" x14ac:dyDescent="0.15">
      <c r="A32" s="214"/>
      <c r="B32" s="53"/>
      <c r="C32" s="215"/>
    </row>
    <row r="33" spans="1:3" x14ac:dyDescent="0.15">
      <c r="A33" s="214"/>
      <c r="B33" s="53"/>
      <c r="C33" s="215"/>
    </row>
    <row r="34" spans="1:3" x14ac:dyDescent="0.15">
      <c r="A34" s="214"/>
      <c r="B34" s="53"/>
      <c r="C34" s="215"/>
    </row>
    <row r="35" spans="1:3" x14ac:dyDescent="0.15">
      <c r="A35" s="216"/>
      <c r="B35" s="217"/>
      <c r="C35" s="215"/>
    </row>
    <row r="36" spans="1:3" x14ac:dyDescent="0.15">
      <c r="A36" s="218" t="s">
        <v>306</v>
      </c>
      <c r="B36" s="1057" t="s">
        <v>307</v>
      </c>
      <c r="C36" s="1057"/>
    </row>
    <row r="37" spans="1:3" x14ac:dyDescent="0.15">
      <c r="A37" s="219"/>
      <c r="B37" s="220"/>
      <c r="C37" s="215"/>
    </row>
    <row r="38" spans="1:3" x14ac:dyDescent="0.15">
      <c r="A38" s="214"/>
      <c r="B38" s="53"/>
      <c r="C38" s="215"/>
    </row>
    <row r="39" spans="1:3" x14ac:dyDescent="0.15">
      <c r="A39" s="214"/>
      <c r="B39" s="53"/>
      <c r="C39" s="215"/>
    </row>
    <row r="40" spans="1:3" x14ac:dyDescent="0.15">
      <c r="A40" s="214"/>
      <c r="B40" s="53"/>
      <c r="C40" s="215"/>
    </row>
    <row r="41" spans="1:3" x14ac:dyDescent="0.15">
      <c r="A41" s="214"/>
      <c r="B41" s="53"/>
      <c r="C41" s="215"/>
    </row>
    <row r="42" spans="1:3" x14ac:dyDescent="0.15">
      <c r="A42" s="214"/>
      <c r="B42" s="53"/>
      <c r="C42" s="215"/>
    </row>
    <row r="43" spans="1:3" x14ac:dyDescent="0.15">
      <c r="A43" s="214"/>
      <c r="B43" s="53"/>
      <c r="C43" s="215"/>
    </row>
    <row r="44" spans="1:3" x14ac:dyDescent="0.15">
      <c r="A44" s="214"/>
      <c r="B44" s="53"/>
      <c r="C44" s="215"/>
    </row>
    <row r="45" spans="1:3" x14ac:dyDescent="0.15">
      <c r="A45" s="214"/>
      <c r="B45" s="53"/>
      <c r="C45" s="215"/>
    </row>
    <row r="46" spans="1:3" x14ac:dyDescent="0.15">
      <c r="A46" s="214"/>
      <c r="B46" s="53"/>
      <c r="C46" s="215"/>
    </row>
    <row r="47" spans="1:3" x14ac:dyDescent="0.15">
      <c r="A47" s="214"/>
      <c r="B47" s="53"/>
      <c r="C47" s="215"/>
    </row>
    <row r="48" spans="1:3" x14ac:dyDescent="0.15">
      <c r="A48" s="214"/>
      <c r="B48" s="53"/>
      <c r="C48" s="215"/>
    </row>
    <row r="49" spans="1:3" x14ac:dyDescent="0.15">
      <c r="A49" s="214"/>
      <c r="B49" s="53"/>
      <c r="C49" s="215"/>
    </row>
    <row r="50" spans="1:3" x14ac:dyDescent="0.15">
      <c r="A50" s="214"/>
      <c r="B50" s="53"/>
      <c r="C50" s="215"/>
    </row>
    <row r="51" spans="1:3" x14ac:dyDescent="0.15">
      <c r="A51" s="214"/>
      <c r="B51" s="53"/>
      <c r="C51" s="215"/>
    </row>
    <row r="52" spans="1:3" x14ac:dyDescent="0.15">
      <c r="A52" s="214"/>
      <c r="B52" s="53"/>
      <c r="C52" s="215"/>
    </row>
    <row r="53" spans="1:3" x14ac:dyDescent="0.15">
      <c r="A53" s="214"/>
      <c r="B53" s="53"/>
      <c r="C53" s="215"/>
    </row>
    <row r="54" spans="1:3" x14ac:dyDescent="0.15">
      <c r="A54" s="214"/>
      <c r="B54" s="53"/>
      <c r="C54" s="215"/>
    </row>
    <row r="55" spans="1:3" x14ac:dyDescent="0.15">
      <c r="A55" s="214"/>
      <c r="B55" s="53"/>
      <c r="C55" s="215"/>
    </row>
    <row r="56" spans="1:3" x14ac:dyDescent="0.15">
      <c r="A56" s="214"/>
      <c r="B56" s="53"/>
      <c r="C56" s="215"/>
    </row>
    <row r="57" spans="1:3" x14ac:dyDescent="0.15">
      <c r="A57" s="221"/>
      <c r="B57" s="222"/>
      <c r="C57" s="223"/>
    </row>
    <row r="58" spans="1:3" s="224" customFormat="1" ht="11.25" x14ac:dyDescent="0.15">
      <c r="A58" s="224" t="s">
        <v>308</v>
      </c>
    </row>
    <row r="59" spans="1:3" s="224" customFormat="1" ht="11.25" x14ac:dyDescent="0.15">
      <c r="A59" s="224" t="s">
        <v>309</v>
      </c>
    </row>
    <row r="60" spans="1:3" s="224" customFormat="1" ht="11.25" x14ac:dyDescent="0.15"/>
    <row r="61" spans="1:3" x14ac:dyDescent="0.15">
      <c r="A61" s="36" t="s">
        <v>310</v>
      </c>
    </row>
  </sheetData>
  <mergeCells count="4">
    <mergeCell ref="A6:C6"/>
    <mergeCell ref="A7:C7"/>
    <mergeCell ref="B8:C8"/>
    <mergeCell ref="B36:C36"/>
  </mergeCells>
  <phoneticPr fontId="10"/>
  <hyperlinks>
    <hyperlink ref="A1" location="チェック表!C18" display="チェック表へ戻る"/>
  </hyperlinks>
  <printOptions horizontalCentered="1" verticalCentered="1"/>
  <pageMargins left="0.70833333333333304" right="0.70833333333333304" top="0.74791666666666701" bottom="0.74791666666666701" header="0.51180555555555496" footer="0.51180555555555496"/>
  <pageSetup paperSize="9" scale="96"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50</vt:i4>
      </vt:variant>
    </vt:vector>
  </HeadingPairs>
  <TitlesOfParts>
    <vt:vector size="93" baseType="lpstr">
      <vt:lpstr>チェック表</vt:lpstr>
      <vt:lpstr>様式第１号</vt:lpstr>
      <vt:lpstr>付表３</vt:lpstr>
      <vt:lpstr>付表３－２</vt:lpstr>
      <vt:lpstr>付表１３その１</vt:lpstr>
      <vt:lpstr>付表１３その２</vt:lpstr>
      <vt:lpstr>第1号別紙</vt:lpstr>
      <vt:lpstr>参考様式１</vt:lpstr>
      <vt:lpstr>参考様式２</vt:lpstr>
      <vt:lpstr>参考様式３</vt:lpstr>
      <vt:lpstr>参考様式４</vt:lpstr>
      <vt:lpstr>参考様式５</vt:lpstr>
      <vt:lpstr>参考様式６</vt:lpstr>
      <vt:lpstr>参考様式７</vt:lpstr>
      <vt:lpstr>参考様式８</vt:lpstr>
      <vt:lpstr>参考様式９</vt:lpstr>
      <vt:lpstr>参考様式１０</vt:lpstr>
      <vt:lpstr>参考様式１２</vt:lpstr>
      <vt:lpstr>施設内防災計画</vt:lpstr>
      <vt:lpstr>様式第5号 </vt:lpstr>
      <vt:lpstr>別紙1-2</vt:lpstr>
      <vt:lpstr>別紙2-1</vt:lpstr>
      <vt:lpstr>別紙3-1</vt:lpstr>
      <vt:lpstr>別紙4-1</vt:lpstr>
      <vt:lpstr>別紙4-1の記入例 </vt:lpstr>
      <vt:lpstr>（別紙5-1）福祉専門職員配置等加算</vt:lpstr>
      <vt:lpstr>別紙5-1別紙</vt:lpstr>
      <vt:lpstr>別紙5-1記載例</vt:lpstr>
      <vt:lpstr>別紙5-1(注釈入り)</vt:lpstr>
      <vt:lpstr>別紙5-2</vt:lpstr>
      <vt:lpstr>別紙5-3</vt:lpstr>
      <vt:lpstr>別紙5-4</vt:lpstr>
      <vt:lpstr>別紙６</vt:lpstr>
      <vt:lpstr>別紙7</vt:lpstr>
      <vt:lpstr>別紙8</vt:lpstr>
      <vt:lpstr>別紙10-1</vt:lpstr>
      <vt:lpstr>別紙10-1記入例</vt:lpstr>
      <vt:lpstr>別紙10-1チェックシート</vt:lpstr>
      <vt:lpstr>別紙10-1実施状況報告書</vt:lpstr>
      <vt:lpstr>別紙11</vt:lpstr>
      <vt:lpstr>別紙12-3</vt:lpstr>
      <vt:lpstr>別紙19-2</vt:lpstr>
      <vt:lpstr>別紙39</vt:lpstr>
      <vt:lpstr>'（別紙5-1）福祉専門職員配置等加算'!Print_Area</vt:lpstr>
      <vt:lpstr>チェック表!Print_Area</vt:lpstr>
      <vt:lpstr>参考様式１!Print_Area</vt:lpstr>
      <vt:lpstr>参考様式１０!Print_Area</vt:lpstr>
      <vt:lpstr>参考様式１２!Print_Area</vt:lpstr>
      <vt:lpstr>参考様式２!Print_Area</vt:lpstr>
      <vt:lpstr>参考様式３!Print_Area</vt:lpstr>
      <vt:lpstr>参考様式４!Print_Area</vt:lpstr>
      <vt:lpstr>参考様式５!Print_Area</vt:lpstr>
      <vt:lpstr>参考様式６!Print_Area</vt:lpstr>
      <vt:lpstr>参考様式７!Print_Area</vt:lpstr>
      <vt:lpstr>参考様式８!Print_Area</vt:lpstr>
      <vt:lpstr>参考様式９!Print_Area</vt:lpstr>
      <vt:lpstr>施設内防災計画!Print_Area</vt:lpstr>
      <vt:lpstr>第1号別紙!Print_Area</vt:lpstr>
      <vt:lpstr>付表１３その１!Print_Area</vt:lpstr>
      <vt:lpstr>付表１３その２!Print_Area</vt:lpstr>
      <vt:lpstr>付表３!Print_Area</vt:lpstr>
      <vt:lpstr>'付表３－２'!Print_Area</vt:lpstr>
      <vt:lpstr>'別紙10-1'!Print_Area</vt:lpstr>
      <vt:lpstr>'別紙10-1チェックシート'!Print_Area</vt:lpstr>
      <vt:lpstr>'別紙10-1記入例'!Print_Area</vt:lpstr>
      <vt:lpstr>'別紙10-1実施状況報告書'!Print_Area</vt:lpstr>
      <vt:lpstr>別紙11!Print_Area</vt:lpstr>
      <vt:lpstr>'別紙1-2'!Print_Area</vt:lpstr>
      <vt:lpstr>'別紙12-3'!Print_Area</vt:lpstr>
      <vt:lpstr>'別紙19-2'!Print_Area</vt:lpstr>
      <vt:lpstr>'別紙2-1'!Print_Area</vt:lpstr>
      <vt:lpstr>'別紙3-1'!Print_Area</vt:lpstr>
      <vt:lpstr>別紙39!Print_Area</vt:lpstr>
      <vt:lpstr>'別紙4-1'!Print_Area</vt:lpstr>
      <vt:lpstr>'別紙4-1の記入例 '!Print_Area</vt:lpstr>
      <vt:lpstr>'別紙5-1(注釈入り)'!Print_Area</vt:lpstr>
      <vt:lpstr>'別紙5-1記載例'!Print_Area</vt:lpstr>
      <vt:lpstr>'別紙5-1別紙'!Print_Area</vt:lpstr>
      <vt:lpstr>'別紙5-2'!Print_Area</vt:lpstr>
      <vt:lpstr>'別紙5-3'!Print_Area</vt:lpstr>
      <vt:lpstr>'別紙5-4'!Print_Area</vt:lpstr>
      <vt:lpstr>別紙６!Print_Area</vt:lpstr>
      <vt:lpstr>別紙7!Print_Area</vt:lpstr>
      <vt:lpstr>別紙8!Print_Area</vt:lpstr>
      <vt:lpstr>様式第１号!Print_Area</vt:lpstr>
      <vt:lpstr>'様式第5号 '!Print_Area</vt:lpstr>
      <vt:lpstr>'別紙4-1の記入例 '!サービス種類</vt:lpstr>
      <vt:lpstr>'別紙4-1の記入例 '!自立訓練</vt:lpstr>
      <vt:lpstr>'別紙4-1の記入例 '!就労移行支援</vt:lpstr>
      <vt:lpstr>'別紙4-1の記入例 '!就労継続支援Ａ型</vt:lpstr>
      <vt:lpstr>'別紙4-1の記入例 '!就労継続支援Ｂ型</vt:lpstr>
      <vt:lpstr>'別紙4-1の記入例 '!宿泊型自立訓練</vt:lpstr>
      <vt:lpstr>'別紙4-1の記入例 '!生活介護</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dc:description/>
  <cp:lastModifiedBy>下関市情報政策課</cp:lastModifiedBy>
  <cp:revision>1</cp:revision>
  <cp:lastPrinted>2021-07-13T05:38:40Z</cp:lastPrinted>
  <dcterms:created xsi:type="dcterms:W3CDTF">2006-06-21T15:17:56Z</dcterms:created>
  <dcterms:modified xsi:type="dcterms:W3CDTF">2022-09-02T02:25:38Z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厚生労働省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